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MR Sprint 2003" sheetId="1" r:id="rId1"/>
    <sheet name="Žebříček kategorií" sheetId="2" r:id="rId2"/>
    <sheet name="Žebříček absolutní" sheetId="3" r:id="rId3"/>
    <sheet name="Žebříček poměrný" sheetId="4" r:id="rId4"/>
  </sheets>
  <definedNames>
    <definedName name="_xlnm.Print_Area" localSheetId="0">'MR Sprint 2003'!$A$1:$M$117</definedName>
    <definedName name="_xlnm.Print_Area" localSheetId="2">'Žebříček absolutní'!$A$1:$I$89</definedName>
    <definedName name="_xlnm.Print_Area" localSheetId="1">'Žebříček kategorií'!$A$1:$I$132</definedName>
    <definedName name="_xlnm.Print_Area" localSheetId="3">'Žebříček poměrný'!$A$1:$I$89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<sst xmlns="http://schemas.openxmlformats.org/spreadsheetml/2006/main" count="1551" uniqueCount="212">
  <si>
    <t>A</t>
  </si>
  <si>
    <t>Zadov</t>
  </si>
  <si>
    <t>Jiřetín</t>
  </si>
  <si>
    <t>Horník</t>
  </si>
  <si>
    <t>Body MR</t>
  </si>
  <si>
    <t>Pořadí</t>
  </si>
  <si>
    <t>průměr</t>
  </si>
  <si>
    <t>Koef.V</t>
  </si>
  <si>
    <t>VT</t>
  </si>
  <si>
    <t>Tabulka SVT</t>
  </si>
  <si>
    <t>celkem</t>
  </si>
  <si>
    <t>MR</t>
  </si>
  <si>
    <t>nejlepšího</t>
  </si>
  <si>
    <t>dvou</t>
  </si>
  <si>
    <t>E</t>
  </si>
  <si>
    <t>I.</t>
  </si>
  <si>
    <t>II.</t>
  </si>
  <si>
    <t>III.</t>
  </si>
  <si>
    <t>bez VT</t>
  </si>
  <si>
    <t>Klub</t>
  </si>
  <si>
    <t>DID</t>
  </si>
  <si>
    <t>RZT</t>
  </si>
  <si>
    <t>Jméno</t>
  </si>
  <si>
    <t>body</t>
  </si>
  <si>
    <t>Otevření</t>
  </si>
  <si>
    <t>Krupička Petr st. -3</t>
  </si>
  <si>
    <t>1.</t>
  </si>
  <si>
    <t>SH</t>
  </si>
  <si>
    <t>Krejčí Jiří</t>
  </si>
  <si>
    <t>2.</t>
  </si>
  <si>
    <t>AM,G,S</t>
  </si>
  <si>
    <t>Pfeifer Pavel</t>
  </si>
  <si>
    <t>3.</t>
  </si>
  <si>
    <t>Pul.M</t>
  </si>
  <si>
    <t>Prokůpek Aleš</t>
  </si>
  <si>
    <t>4.</t>
  </si>
  <si>
    <t>Pul.Ž</t>
  </si>
  <si>
    <t>Skj.M</t>
  </si>
  <si>
    <t>B</t>
  </si>
  <si>
    <t>Skj.Ž</t>
  </si>
  <si>
    <t>Levíček Martin</t>
  </si>
  <si>
    <t>Levíčková Helena</t>
  </si>
  <si>
    <t>5.</t>
  </si>
  <si>
    <t>Kmochová Vanda</t>
  </si>
  <si>
    <t>6.</t>
  </si>
  <si>
    <t>B1</t>
  </si>
  <si>
    <t>Karas František</t>
  </si>
  <si>
    <t>Krkoška Štěpán</t>
  </si>
  <si>
    <t>Čurda Milan</t>
  </si>
  <si>
    <t>Pfeifer Josef</t>
  </si>
  <si>
    <t>Melničák Luboš</t>
  </si>
  <si>
    <t>Zima Jiří</t>
  </si>
  <si>
    <t>7.</t>
  </si>
  <si>
    <t>B2</t>
  </si>
  <si>
    <t>Medvěd Jan</t>
  </si>
  <si>
    <t>Souček Martin</t>
  </si>
  <si>
    <t>Trinkl Ladislav</t>
  </si>
  <si>
    <t>Chlaň František</t>
  </si>
  <si>
    <t>Heller Radek</t>
  </si>
  <si>
    <t>Kostka Oldřich</t>
  </si>
  <si>
    <t>Bihary Oldřich</t>
  </si>
  <si>
    <t>8.</t>
  </si>
  <si>
    <t>C</t>
  </si>
  <si>
    <t>Pavlík Slavomír</t>
  </si>
  <si>
    <t>Zdráhal Petr</t>
  </si>
  <si>
    <t>Krupička Petr ml. -1</t>
  </si>
  <si>
    <t>Kolář Zdeněk - 1</t>
  </si>
  <si>
    <t>Trnka Jiří ml. - 1</t>
  </si>
  <si>
    <t>Zvolský Pavel</t>
  </si>
  <si>
    <t>Trnka Jiří st. - 1</t>
  </si>
  <si>
    <t>Kovaříková Blanka</t>
  </si>
  <si>
    <t>Váňa Stanislav</t>
  </si>
  <si>
    <t>9.</t>
  </si>
  <si>
    <t>Mazánek Pavel - 1</t>
  </si>
  <si>
    <t>10.</t>
  </si>
  <si>
    <t>Trnková Gabriela - 1</t>
  </si>
  <si>
    <t>11.</t>
  </si>
  <si>
    <t>Weber Petr</t>
  </si>
  <si>
    <t>12.</t>
  </si>
  <si>
    <t>Lojda Tomáš</t>
  </si>
  <si>
    <t>13.</t>
  </si>
  <si>
    <t>C1</t>
  </si>
  <si>
    <t>Nešněrová Dagmar</t>
  </si>
  <si>
    <t>Habásko Roman</t>
  </si>
  <si>
    <t>Škoda Martin</t>
  </si>
  <si>
    <t>Homolka Miroslav</t>
  </si>
  <si>
    <t>Stejskal Ondřej</t>
  </si>
  <si>
    <t>Pečený Roman</t>
  </si>
  <si>
    <t>Kalous Petr</t>
  </si>
  <si>
    <t>Mikutová Anita</t>
  </si>
  <si>
    <t>Rzidký Petr</t>
  </si>
  <si>
    <t>Fišer Stanislav</t>
  </si>
  <si>
    <t>Cinádr Miroslav</t>
  </si>
  <si>
    <t>14.</t>
  </si>
  <si>
    <t>Dolejš Zdeněk</t>
  </si>
  <si>
    <t>15.</t>
  </si>
  <si>
    <t>Krásná Jana</t>
  </si>
  <si>
    <t>16.</t>
  </si>
  <si>
    <t>17.</t>
  </si>
  <si>
    <t>Veselá Jana</t>
  </si>
  <si>
    <t>Zimová Miroslava</t>
  </si>
  <si>
    <t>Dobiáš Pavel</t>
  </si>
  <si>
    <t>Kronus Roman</t>
  </si>
  <si>
    <t>Nešněrová Kateřina</t>
  </si>
  <si>
    <t>Houdek Jiří</t>
  </si>
  <si>
    <t>Korous Miroslav</t>
  </si>
  <si>
    <t>Wegnerová Lucie-1</t>
  </si>
  <si>
    <t>Wegnerová Lucie-2</t>
  </si>
  <si>
    <t>C2</t>
  </si>
  <si>
    <t>Kůrka Zdeněk</t>
  </si>
  <si>
    <t>Zapletal Martin</t>
  </si>
  <si>
    <t>Hubka Petr</t>
  </si>
  <si>
    <t>Sádecký Pavel</t>
  </si>
  <si>
    <t>Janko Ota</t>
  </si>
  <si>
    <t>Špaček Jaroslav</t>
  </si>
  <si>
    <t>Hubner Tomáš</t>
  </si>
  <si>
    <t>Růžička Zdeněk</t>
  </si>
  <si>
    <t>Bieliková Romana</t>
  </si>
  <si>
    <t>Hájek Pavel</t>
  </si>
  <si>
    <t>SkjM</t>
  </si>
  <si>
    <t>Dostál Miroslav</t>
  </si>
  <si>
    <t>Suchý Jiří</t>
  </si>
  <si>
    <t>Fiala Pavel</t>
  </si>
  <si>
    <t>Rejna Radek</t>
  </si>
  <si>
    <t>Pícl Aleš</t>
  </si>
  <si>
    <t>Merhaut Michal</t>
  </si>
  <si>
    <t>Čermák Roman</t>
  </si>
  <si>
    <t>Diblík Zbyněk</t>
  </si>
  <si>
    <t>Keken Zdeněk</t>
  </si>
  <si>
    <t>Smrčka Petr</t>
  </si>
  <si>
    <t>Burian Jan</t>
  </si>
  <si>
    <t>Dočekal Milan</t>
  </si>
  <si>
    <t>SkjZ</t>
  </si>
  <si>
    <t>SkjŽ</t>
  </si>
  <si>
    <t>Klikarová Soňa</t>
  </si>
  <si>
    <t>Horáková Renata</t>
  </si>
  <si>
    <t>Plocová Tereza</t>
  </si>
  <si>
    <t>Kohoutová Pavla</t>
  </si>
  <si>
    <t>Výsledky MR Sprint 2003 na sněhu</t>
  </si>
  <si>
    <t>18.</t>
  </si>
  <si>
    <t>19.</t>
  </si>
  <si>
    <t>20.</t>
  </si>
  <si>
    <t>21.</t>
  </si>
  <si>
    <t>22.</t>
  </si>
  <si>
    <t>Kategorie</t>
  </si>
  <si>
    <t>poměrný</t>
  </si>
  <si>
    <t>absolutní</t>
  </si>
  <si>
    <t>Výkonnostní žebříček v kategoriích</t>
  </si>
  <si>
    <t>Výkonnostní žebříček poměrný</t>
  </si>
  <si>
    <t>Výkonnostní žebříček absolutní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</si>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</sst>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  <numFmt numFmtId="177" formatCode="0.0"/>
    <numFmt numFmtId="178" formatCode="0.00000"/>
    <numFmt numFmtId="179" formatCode="0.0%"/>
  </numFmts>
  <fonts count="15">
    <font>
      <sz val="10"/>
      <name val="Arial CE"/>
      <family val="0"/>
    </font>
    <font>
      <sz val="10"/>
      <name val="Arial"/>
      <family val="0"/>
    </font>
    <font>
      <sz val="10"/>
      <color indexed="8"/>
      <name val="Arial CE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Arial CE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24" applyNumberFormat="1">
      <alignment/>
      <protection/>
    </xf>
    <xf numFmtId="1" fontId="1" fillId="0" borderId="0" xfId="24" applyNumberFormat="1" applyFill="1" applyBorder="1">
      <alignment/>
      <protection/>
    </xf>
    <xf numFmtId="1" fontId="1" fillId="0" borderId="0" xfId="23" applyNumberFormat="1" applyFill="1">
      <alignment/>
      <protection/>
    </xf>
    <xf numFmtId="0" fontId="1" fillId="0" borderId="0" xfId="23" applyFont="1" applyFill="1">
      <alignment/>
      <protection/>
    </xf>
    <xf numFmtId="0" fontId="1" fillId="0" borderId="0" xfId="23" applyFill="1" applyBorder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" fontId="2" fillId="0" borderId="2" xfId="23" applyNumberFormat="1" applyFont="1" applyBorder="1">
      <alignment/>
      <protection/>
    </xf>
    <xf numFmtId="0" fontId="0" fillId="0" borderId="2" xfId="0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" fontId="1" fillId="0" borderId="2" xfId="23" applyNumberFormat="1" applyFont="1" applyFill="1" applyBorder="1" applyAlignment="1">
      <alignment horizontal="right"/>
      <protection/>
    </xf>
    <xf numFmtId="0" fontId="1" fillId="0" borderId="3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175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1" fontId="3" fillId="0" borderId="8" xfId="23" applyNumberFormat="1" applyFont="1" applyFill="1" applyBorder="1">
      <alignment/>
      <protection/>
    </xf>
    <xf numFmtId="0" fontId="1" fillId="0" borderId="9" xfId="23" applyFill="1" applyBorder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1" fontId="0" fillId="2" borderId="8" xfId="0" applyNumberFormat="1" applyFont="1" applyFill="1" applyBorder="1" applyAlignment="1">
      <alignment/>
    </xf>
    <xf numFmtId="0" fontId="4" fillId="2" borderId="9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" borderId="8" xfId="0" applyFill="1" applyBorder="1" applyAlignment="1">
      <alignment horizontal="center"/>
    </xf>
    <xf numFmtId="1" fontId="1" fillId="0" borderId="8" xfId="24" applyNumberFormat="1" applyBorder="1">
      <alignment/>
      <protection/>
    </xf>
    <xf numFmtId="1" fontId="5" fillId="0" borderId="8" xfId="24" applyNumberFormat="1" applyFont="1" applyBorder="1" applyAlignment="1">
      <alignment horizontal="right"/>
      <protection/>
    </xf>
    <xf numFmtId="0" fontId="0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8" xfId="0" applyNumberFormat="1" applyBorder="1" applyAlignment="1">
      <alignment/>
    </xf>
    <xf numFmtId="1" fontId="0" fillId="0" borderId="8" xfId="0" applyNumberFormat="1" applyFont="1" applyBorder="1" applyAlignment="1">
      <alignment/>
    </xf>
    <xf numFmtId="0" fontId="0" fillId="4" borderId="8" xfId="0" applyFill="1" applyBorder="1" applyAlignment="1">
      <alignment horizontal="center"/>
    </xf>
    <xf numFmtId="0" fontId="6" fillId="0" borderId="0" xfId="23" applyFont="1" applyFill="1" applyBorder="1">
      <alignment/>
      <protection/>
    </xf>
    <xf numFmtId="0" fontId="0" fillId="5" borderId="8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1" fontId="1" fillId="0" borderId="13" xfId="24" applyNumberFormat="1" applyBorder="1">
      <alignment/>
      <protection/>
    </xf>
    <xf numFmtId="1" fontId="5" fillId="0" borderId="13" xfId="24" applyNumberFormat="1" applyFont="1" applyBorder="1" applyAlignment="1">
      <alignment horizontal="right"/>
      <protection/>
    </xf>
    <xf numFmtId="0" fontId="0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23" applyFont="1" applyFill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5" fontId="2" fillId="0" borderId="8" xfId="23" applyNumberFormat="1" applyFont="1" applyBorder="1">
      <alignment/>
      <protection/>
    </xf>
    <xf numFmtId="1" fontId="1" fillId="0" borderId="8" xfId="23" applyNumberFormat="1" applyFill="1" applyBorder="1">
      <alignment/>
      <protection/>
    </xf>
    <xf numFmtId="0" fontId="6" fillId="0" borderId="9" xfId="23" applyFont="1" applyFill="1" applyBorder="1">
      <alignment/>
      <protection/>
    </xf>
    <xf numFmtId="1" fontId="1" fillId="2" borderId="8" xfId="23" applyNumberFormat="1" applyFill="1" applyBorder="1">
      <alignment/>
      <protection/>
    </xf>
    <xf numFmtId="0" fontId="6" fillId="2" borderId="9" xfId="23" applyFont="1" applyFill="1" applyBorder="1">
      <alignment/>
      <protection/>
    </xf>
    <xf numFmtId="10" fontId="0" fillId="0" borderId="0" xfId="25" applyNumberFormat="1" applyAlignment="1">
      <alignment/>
    </xf>
    <xf numFmtId="1" fontId="2" fillId="0" borderId="8" xfId="23" applyNumberFormat="1" applyFont="1" applyBorder="1">
      <alignment/>
      <protection/>
    </xf>
    <xf numFmtId="1" fontId="2" fillId="0" borderId="13" xfId="23" applyNumberFormat="1" applyFont="1" applyBorder="1">
      <alignment/>
      <protection/>
    </xf>
    <xf numFmtId="0" fontId="0" fillId="0" borderId="13" xfId="0" applyBorder="1" applyAlignment="1">
      <alignment horizontal="center"/>
    </xf>
    <xf numFmtId="1" fontId="2" fillId="0" borderId="0" xfId="23" applyNumberFormat="1" applyFont="1">
      <alignment/>
      <protection/>
    </xf>
    <xf numFmtId="0" fontId="1" fillId="0" borderId="0" xfId="23" applyFill="1">
      <alignment/>
      <protection/>
    </xf>
    <xf numFmtId="0" fontId="6" fillId="0" borderId="0" xfId="23" applyFont="1" applyFill="1">
      <alignment/>
      <protection/>
    </xf>
    <xf numFmtId="175" fontId="0" fillId="0" borderId="8" xfId="23" applyNumberFormat="1" applyFont="1" applyBorder="1">
      <alignment/>
      <protection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23" applyFont="1" applyFill="1">
      <alignment/>
      <protection/>
    </xf>
    <xf numFmtId="1" fontId="6" fillId="0" borderId="8" xfId="23" applyNumberFormat="1" applyFont="1" applyBorder="1">
      <alignment/>
      <protection/>
    </xf>
    <xf numFmtId="1" fontId="6" fillId="0" borderId="13" xfId="23" applyNumberFormat="1" applyFont="1" applyBorder="1">
      <alignment/>
      <protection/>
    </xf>
    <xf numFmtId="0" fontId="0" fillId="0" borderId="13" xfId="0" applyFont="1" applyBorder="1" applyAlignment="1">
      <alignment/>
    </xf>
    <xf numFmtId="1" fontId="6" fillId="0" borderId="0" xfId="23" applyNumberFormat="1" applyFont="1">
      <alignment/>
      <protection/>
    </xf>
    <xf numFmtId="1" fontId="6" fillId="0" borderId="0" xfId="23" applyNumberFormat="1" applyFont="1" applyFill="1">
      <alignment/>
      <protection/>
    </xf>
    <xf numFmtId="47" fontId="6" fillId="0" borderId="0" xfId="23" applyNumberFormat="1" applyFont="1" applyFill="1" applyBorder="1">
      <alignment/>
      <protection/>
    </xf>
    <xf numFmtId="1" fontId="6" fillId="0" borderId="8" xfId="23" applyNumberFormat="1" applyFont="1" applyFill="1" applyBorder="1">
      <alignment/>
      <protection/>
    </xf>
    <xf numFmtId="1" fontId="3" fillId="0" borderId="0" xfId="23" applyNumberFormat="1" applyFont="1" applyFill="1">
      <alignment/>
      <protection/>
    </xf>
    <xf numFmtId="0" fontId="8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176" fontId="1" fillId="0" borderId="18" xfId="23" applyNumberFormat="1" applyFont="1" applyFill="1" applyBorder="1" applyAlignment="1">
      <alignment horizontal="right"/>
      <protection/>
    </xf>
    <xf numFmtId="176" fontId="0" fillId="2" borderId="19" xfId="0" applyNumberFormat="1" applyFont="1" applyFill="1" applyBorder="1" applyAlignment="1">
      <alignment/>
    </xf>
    <xf numFmtId="176" fontId="5" fillId="0" borderId="19" xfId="24" applyNumberFormat="1" applyFont="1" applyBorder="1" applyAlignment="1">
      <alignment horizontal="right"/>
      <protection/>
    </xf>
    <xf numFmtId="176" fontId="5" fillId="0" borderId="13" xfId="24" applyNumberFormat="1" applyFont="1" applyBorder="1" applyAlignment="1">
      <alignment horizontal="right"/>
      <protection/>
    </xf>
    <xf numFmtId="176" fontId="5" fillId="0" borderId="8" xfId="24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24" applyNumberFormat="1" applyFont="1">
      <alignment/>
      <protection/>
    </xf>
    <xf numFmtId="176" fontId="1" fillId="0" borderId="0" xfId="24" applyNumberFormat="1" applyFont="1">
      <alignment/>
      <protection/>
    </xf>
    <xf numFmtId="1" fontId="1" fillId="0" borderId="0" xfId="23" applyNumberFormat="1" applyFont="1" applyFill="1">
      <alignment/>
      <protection/>
    </xf>
    <xf numFmtId="176" fontId="1" fillId="0" borderId="0" xfId="23" applyNumberFormat="1" applyFont="1" applyFill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" fontId="9" fillId="0" borderId="8" xfId="23" applyNumberFormat="1" applyFont="1" applyFill="1" applyBorder="1">
      <alignment/>
      <protection/>
    </xf>
    <xf numFmtId="176" fontId="9" fillId="0" borderId="19" xfId="23" applyNumberFormat="1" applyFont="1" applyFill="1" applyBorder="1">
      <alignment/>
      <protection/>
    </xf>
    <xf numFmtId="0" fontId="1" fillId="0" borderId="9" xfId="23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10" fillId="2" borderId="9" xfId="23" applyFont="1" applyFill="1" applyBorder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1" fillId="0" borderId="0" xfId="23" applyFont="1" applyFill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2" fillId="0" borderId="9" xfId="23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" fontId="1" fillId="2" borderId="8" xfId="23" applyNumberFormat="1" applyFont="1" applyFill="1" applyBorder="1">
      <alignment/>
      <protection/>
    </xf>
    <xf numFmtId="176" fontId="1" fillId="2" borderId="19" xfId="23" applyNumberFormat="1" applyFont="1" applyFill="1" applyBorder="1">
      <alignment/>
      <protection/>
    </xf>
    <xf numFmtId="0" fontId="12" fillId="2" borderId="9" xfId="23" applyFont="1" applyFill="1" applyBorder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12" fillId="0" borderId="0" xfId="23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10" fillId="0" borderId="0" xfId="23" applyFont="1" applyFill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12" fillId="0" borderId="0" xfId="23" applyNumberFormat="1" applyFont="1" applyFill="1">
      <alignment/>
      <protection/>
    </xf>
    <xf numFmtId="176" fontId="12" fillId="0" borderId="0" xfId="23" applyNumberFormat="1" applyFont="1" applyFill="1">
      <alignment/>
      <protection/>
    </xf>
    <xf numFmtId="1" fontId="9" fillId="0" borderId="0" xfId="23" applyNumberFormat="1" applyFont="1" applyFill="1">
      <alignment/>
      <protection/>
    </xf>
    <xf numFmtId="176" fontId="9" fillId="0" borderId="0" xfId="23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1" fillId="0" borderId="0" xfId="23" applyNumberFormat="1" applyFont="1" applyFill="1" applyBorder="1">
      <alignment/>
      <protection/>
    </xf>
    <xf numFmtId="176" fontId="1" fillId="0" borderId="0" xfId="23" applyNumberFormat="1" applyFont="1" applyFill="1" applyBorder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5" fillId="0" borderId="21" xfId="24" applyNumberFormat="1" applyFont="1" applyBorder="1" applyAlignment="1">
      <alignment horizontal="right"/>
      <protection/>
    </xf>
    <xf numFmtId="176" fontId="5" fillId="0" borderId="21" xfId="24" applyNumberFormat="1" applyFont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1" fontId="1" fillId="2" borderId="2" xfId="23" applyNumberFormat="1" applyFont="1" applyFill="1" applyBorder="1" applyAlignment="1">
      <alignment horizontal="right"/>
      <protection/>
    </xf>
    <xf numFmtId="176" fontId="1" fillId="2" borderId="2" xfId="23" applyNumberFormat="1" applyFont="1" applyFill="1" applyBorder="1" applyAlignment="1">
      <alignment horizontal="right"/>
      <protection/>
    </xf>
    <xf numFmtId="0" fontId="1" fillId="2" borderId="3" xfId="23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" fontId="9" fillId="2" borderId="13" xfId="23" applyNumberFormat="1" applyFont="1" applyFill="1" applyBorder="1">
      <alignment/>
      <protection/>
    </xf>
    <xf numFmtId="0" fontId="1" fillId="2" borderId="14" xfId="23" applyFont="1" applyFill="1" applyBorder="1">
      <alignment/>
      <protection/>
    </xf>
    <xf numFmtId="176" fontId="9" fillId="2" borderId="13" xfId="23" applyNumberFormat="1" applyFont="1" applyFill="1" applyBorder="1" applyAlignment="1">
      <alignment horizontal="right"/>
      <protection/>
    </xf>
    <xf numFmtId="0" fontId="0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13" fillId="0" borderId="0" xfId="0" applyNumberFormat="1" applyFont="1" applyFill="1" applyAlignment="1">
      <alignment/>
    </xf>
    <xf numFmtId="1" fontId="13" fillId="0" borderId="2" xfId="0" applyNumberFormat="1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/>
    </xf>
    <xf numFmtId="1" fontId="13" fillId="2" borderId="8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/>
    </xf>
    <xf numFmtId="1" fontId="14" fillId="2" borderId="13" xfId="23" applyNumberFormat="1" applyFont="1" applyFill="1" applyBorder="1">
      <alignment/>
      <protection/>
    </xf>
    <xf numFmtId="1" fontId="1" fillId="0" borderId="21" xfId="24" applyNumberFormat="1" applyFont="1" applyBorder="1" applyAlignment="1">
      <alignment horizontal="right"/>
      <protection/>
    </xf>
    <xf numFmtId="1" fontId="1" fillId="0" borderId="8" xfId="24" applyNumberFormat="1" applyFont="1" applyBorder="1" applyAlignment="1">
      <alignment horizontal="right"/>
      <protection/>
    </xf>
    <xf numFmtId="1" fontId="1" fillId="0" borderId="13" xfId="24" applyNumberFormat="1" applyFont="1" applyBorder="1" applyAlignment="1">
      <alignment horizontal="right"/>
      <protection/>
    </xf>
    <xf numFmtId="176" fontId="14" fillId="2" borderId="13" xfId="23" applyNumberFormat="1" applyFont="1" applyFill="1" applyBorder="1" applyAlignment="1">
      <alignment horizontal="right"/>
      <protection/>
    </xf>
    <xf numFmtId="176" fontId="1" fillId="0" borderId="21" xfId="24" applyNumberFormat="1" applyFont="1" applyBorder="1" applyAlignment="1">
      <alignment horizontal="right"/>
      <protection/>
    </xf>
    <xf numFmtId="176" fontId="1" fillId="0" borderId="8" xfId="24" applyNumberFormat="1" applyFont="1" applyBorder="1" applyAlignment="1">
      <alignment horizontal="right"/>
      <protection/>
    </xf>
    <xf numFmtId="176" fontId="1" fillId="0" borderId="13" xfId="24" applyNumberFormat="1" applyFont="1" applyBorder="1" applyAlignment="1">
      <alignment horizontal="right"/>
      <protection/>
    </xf>
    <xf numFmtId="176" fontId="14" fillId="0" borderId="0" xfId="23" applyNumberFormat="1" applyFont="1" applyFill="1">
      <alignment/>
      <protection/>
    </xf>
  </cellXfs>
  <cellStyles count="12">
    <cellStyle name="Normal" xfId="0"/>
    <cellStyle name="Currency [0]" xfId="15"/>
    <cellStyle name="1 000 Kč_Vyhodnocení MR 2002 Sprint 12" xfId="16"/>
    <cellStyle name="Comma" xfId="17"/>
    <cellStyle name="Comma [0]" xfId="18"/>
    <cellStyle name="čárky [0]_Vyhodnocení MR 2002 Sprint 12" xfId="19"/>
    <cellStyle name="čárky_Vyhodnocení MR 2002 Sprint 12" xfId="20"/>
    <cellStyle name="Currency" xfId="21"/>
    <cellStyle name="měny_Vyhodnocení MR 2002 Sprint 12" xfId="22"/>
    <cellStyle name="normální_MR Jiřetín" xfId="23"/>
    <cellStyle name="normální_sadska 02101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view="pageBreakPreview" zoomScale="85" zoomScaleNormal="85" zoomScaleSheetLayoutView="85" workbookViewId="0" topLeftCell="A1">
      <selection activeCell="A54" sqref="A54"/>
    </sheetView>
  </sheetViews>
  <sheetFormatPr defaultColWidth="9.00390625" defaultRowHeight="12.75"/>
  <cols>
    <col min="1" max="1" width="10.00390625" style="0" customWidth="1"/>
    <col min="2" max="2" width="4.625" style="0" customWidth="1"/>
    <col min="3" max="3" width="5.375" style="0" customWidth="1"/>
    <col min="4" max="4" width="6.125" style="0" customWidth="1"/>
    <col min="5" max="5" width="17.875" style="0" customWidth="1"/>
    <col min="6" max="6" width="8.25390625" style="0" customWidth="1"/>
    <col min="7" max="7" width="9.125" style="1" customWidth="1"/>
    <col min="8" max="8" width="7.75390625" style="0" customWidth="1"/>
    <col min="9" max="9" width="8.375" style="199" customWidth="1"/>
    <col min="10" max="10" width="8.875" style="0" customWidth="1"/>
    <col min="11" max="11" width="10.00390625" style="0" customWidth="1"/>
    <col min="12" max="12" width="8.125" style="4" customWidth="1"/>
    <col min="13" max="13" width="11.375" style="73" customWidth="1"/>
    <col min="14" max="14" width="11.375" style="6" customWidth="1"/>
    <col min="15" max="15" width="11.00390625" style="0" customWidth="1"/>
    <col min="16" max="16" width="8.125" style="0" customWidth="1"/>
    <col min="17" max="17" width="8.625" style="0" customWidth="1"/>
    <col min="18" max="18" width="7.00390625" style="0" customWidth="1"/>
    <col min="19" max="19" width="6.125" style="0" customWidth="1"/>
    <col min="20" max="20" width="6.625" style="0" customWidth="1"/>
  </cols>
  <sheetData>
    <row r="1" spans="1:14" ht="23.25">
      <c r="A1" s="87" t="s">
        <v>138</v>
      </c>
      <c r="L1" s="2"/>
      <c r="M1" s="2"/>
      <c r="N1" s="3"/>
    </row>
    <row r="3" ht="13.5" thickBot="1">
      <c r="M3" s="5" t="s">
        <v>0</v>
      </c>
    </row>
    <row r="4" spans="1:23" ht="12.75">
      <c r="A4" s="11" t="s">
        <v>5</v>
      </c>
      <c r="B4" s="7"/>
      <c r="C4" s="8"/>
      <c r="D4" s="8"/>
      <c r="E4" s="9" t="s">
        <v>0</v>
      </c>
      <c r="F4" s="8" t="s">
        <v>1</v>
      </c>
      <c r="G4" s="10" t="s">
        <v>2</v>
      </c>
      <c r="H4" s="8" t="s">
        <v>3</v>
      </c>
      <c r="I4" s="200" t="s">
        <v>4</v>
      </c>
      <c r="J4" s="12">
        <v>0.91</v>
      </c>
      <c r="K4" s="11" t="s">
        <v>6</v>
      </c>
      <c r="L4" s="13" t="s">
        <v>7</v>
      </c>
      <c r="M4" s="14" t="s">
        <v>8</v>
      </c>
      <c r="N4" s="15"/>
      <c r="O4" s="16" t="s">
        <v>9</v>
      </c>
      <c r="P4" s="17"/>
      <c r="Q4" s="17"/>
      <c r="R4" s="17"/>
      <c r="S4" s="17"/>
      <c r="T4" s="18"/>
      <c r="U4" s="19"/>
      <c r="V4" s="19"/>
      <c r="W4" s="19"/>
    </row>
    <row r="5" spans="1:23" ht="12.75">
      <c r="A5" s="24" t="s">
        <v>11</v>
      </c>
      <c r="B5" s="20"/>
      <c r="C5" s="21"/>
      <c r="D5" s="21"/>
      <c r="E5" s="21"/>
      <c r="F5" s="21">
        <v>1.1328</v>
      </c>
      <c r="G5" s="22"/>
      <c r="H5" s="23">
        <v>1</v>
      </c>
      <c r="I5" s="201" t="s">
        <v>10</v>
      </c>
      <c r="J5" s="24" t="s">
        <v>12</v>
      </c>
      <c r="K5" s="24" t="s">
        <v>13</v>
      </c>
      <c r="L5" s="25"/>
      <c r="M5" s="26"/>
      <c r="O5" s="27"/>
      <c r="P5" s="28" t="s">
        <v>14</v>
      </c>
      <c r="Q5" s="28" t="s">
        <v>15</v>
      </c>
      <c r="R5" s="28" t="s">
        <v>16</v>
      </c>
      <c r="S5" s="28" t="s">
        <v>17</v>
      </c>
      <c r="T5" s="29" t="s">
        <v>18</v>
      </c>
      <c r="U5" s="30"/>
      <c r="V5" s="30"/>
      <c r="W5" s="19"/>
    </row>
    <row r="6" spans="1:23" ht="12.75">
      <c r="A6" s="33"/>
      <c r="B6" s="31" t="s">
        <v>19</v>
      </c>
      <c r="C6" s="32" t="s">
        <v>20</v>
      </c>
      <c r="D6" s="32" t="s">
        <v>21</v>
      </c>
      <c r="E6" s="32" t="s">
        <v>22</v>
      </c>
      <c r="F6" s="32" t="s">
        <v>23</v>
      </c>
      <c r="G6" s="32" t="s">
        <v>23</v>
      </c>
      <c r="H6" s="32" t="s">
        <v>23</v>
      </c>
      <c r="I6" s="202"/>
      <c r="J6" s="33"/>
      <c r="K6" s="33"/>
      <c r="L6" s="34"/>
      <c r="M6" s="35"/>
      <c r="N6" s="36"/>
      <c r="O6" s="27" t="s">
        <v>24</v>
      </c>
      <c r="P6" s="37">
        <v>2850</v>
      </c>
      <c r="Q6" s="37">
        <v>2591</v>
      </c>
      <c r="R6" s="37">
        <v>2375</v>
      </c>
      <c r="S6" s="37">
        <v>2192</v>
      </c>
      <c r="T6" s="38"/>
      <c r="U6" s="19"/>
      <c r="V6" s="19"/>
      <c r="W6" s="19"/>
    </row>
    <row r="7" spans="1:23" ht="12.75">
      <c r="A7" s="39" t="s">
        <v>26</v>
      </c>
      <c r="B7" s="20">
        <v>49</v>
      </c>
      <c r="C7" s="21">
        <v>8</v>
      </c>
      <c r="D7" s="21">
        <v>30562</v>
      </c>
      <c r="E7" s="21" t="s">
        <v>25</v>
      </c>
      <c r="F7" s="21">
        <v>0</v>
      </c>
      <c r="G7" s="22">
        <v>0</v>
      </c>
      <c r="H7" s="21">
        <v>3103</v>
      </c>
      <c r="I7" s="201">
        <v>3103</v>
      </c>
      <c r="J7" s="40">
        <v>2823.73</v>
      </c>
      <c r="K7" s="40">
        <v>1551.5</v>
      </c>
      <c r="L7" s="41">
        <v>2823.73</v>
      </c>
      <c r="M7" s="42" t="s">
        <v>15</v>
      </c>
      <c r="N7" s="43"/>
      <c r="O7" s="27" t="s">
        <v>27</v>
      </c>
      <c r="P7" s="37">
        <v>2350</v>
      </c>
      <c r="Q7" s="37">
        <v>2136</v>
      </c>
      <c r="R7" s="37">
        <v>1958</v>
      </c>
      <c r="S7" s="37">
        <v>1808</v>
      </c>
      <c r="T7" s="38"/>
      <c r="U7" s="19"/>
      <c r="V7" s="19"/>
      <c r="W7" s="19"/>
    </row>
    <row r="8" spans="1:23" ht="12.75">
      <c r="A8" s="46" t="s">
        <v>29</v>
      </c>
      <c r="B8" s="20">
        <v>10</v>
      </c>
      <c r="C8" s="21">
        <v>1</v>
      </c>
      <c r="D8" s="21">
        <v>30001</v>
      </c>
      <c r="E8" s="21" t="s">
        <v>28</v>
      </c>
      <c r="F8" s="44">
        <v>2850.1248</v>
      </c>
      <c r="G8" s="45">
        <v>0</v>
      </c>
      <c r="H8" s="21">
        <v>0</v>
      </c>
      <c r="I8" s="201">
        <v>2850.1248</v>
      </c>
      <c r="J8" s="40">
        <v>2593.613568</v>
      </c>
      <c r="K8" s="40">
        <v>1425.0624</v>
      </c>
      <c r="L8" s="41">
        <v>2593.613568</v>
      </c>
      <c r="M8" s="42" t="s">
        <v>15</v>
      </c>
      <c r="N8" s="47"/>
      <c r="O8" s="27" t="s">
        <v>30</v>
      </c>
      <c r="P8" s="37">
        <v>1850</v>
      </c>
      <c r="Q8" s="37">
        <v>1682</v>
      </c>
      <c r="R8" s="37">
        <v>1542</v>
      </c>
      <c r="S8" s="37">
        <v>1423</v>
      </c>
      <c r="T8" s="38"/>
      <c r="U8" s="19"/>
      <c r="V8" s="19"/>
      <c r="W8" s="19"/>
    </row>
    <row r="9" spans="1:23" ht="12.75">
      <c r="A9" s="48" t="s">
        <v>32</v>
      </c>
      <c r="B9" s="20">
        <v>5</v>
      </c>
      <c r="C9" s="21">
        <v>1255</v>
      </c>
      <c r="D9" s="21">
        <v>30077</v>
      </c>
      <c r="E9" s="21" t="s">
        <v>31</v>
      </c>
      <c r="F9" s="44">
        <v>2764.032</v>
      </c>
      <c r="G9" s="45">
        <v>0</v>
      </c>
      <c r="H9" s="21">
        <v>0</v>
      </c>
      <c r="I9" s="201">
        <v>2764.032</v>
      </c>
      <c r="J9" s="40">
        <v>2515.2691200000004</v>
      </c>
      <c r="K9" s="40">
        <v>1382.016</v>
      </c>
      <c r="L9" s="41">
        <v>2515.2691200000004</v>
      </c>
      <c r="M9" s="42" t="s">
        <v>16</v>
      </c>
      <c r="N9" s="47"/>
      <c r="O9" s="27" t="s">
        <v>33</v>
      </c>
      <c r="P9" s="37">
        <v>2350</v>
      </c>
      <c r="Q9" s="37">
        <v>2136</v>
      </c>
      <c r="R9" s="37">
        <v>1958</v>
      </c>
      <c r="S9" s="37">
        <v>1808</v>
      </c>
      <c r="T9" s="38"/>
      <c r="U9" s="19"/>
      <c r="V9" s="19"/>
      <c r="W9" s="19"/>
    </row>
    <row r="10" spans="1:23" ht="13.5" thickBot="1">
      <c r="A10" s="71" t="s">
        <v>35</v>
      </c>
      <c r="B10" s="49">
        <v>51</v>
      </c>
      <c r="C10" s="50">
        <v>872</v>
      </c>
      <c r="D10" s="50">
        <v>31058</v>
      </c>
      <c r="E10" s="50" t="s">
        <v>34</v>
      </c>
      <c r="F10" s="51">
        <v>2273.5296</v>
      </c>
      <c r="G10" s="52">
        <v>0</v>
      </c>
      <c r="H10" s="50">
        <v>0</v>
      </c>
      <c r="I10" s="203">
        <v>2273.5296</v>
      </c>
      <c r="J10" s="53">
        <v>2068.911936</v>
      </c>
      <c r="K10" s="53">
        <v>1136.7648</v>
      </c>
      <c r="L10" s="54">
        <v>2068.911936</v>
      </c>
      <c r="M10" s="55" t="s">
        <v>18</v>
      </c>
      <c r="N10" s="47"/>
      <c r="O10" s="27" t="s">
        <v>36</v>
      </c>
      <c r="P10" s="37">
        <v>2250</v>
      </c>
      <c r="Q10" s="37">
        <v>2045</v>
      </c>
      <c r="R10" s="37">
        <v>1875</v>
      </c>
      <c r="S10" s="37">
        <v>1731</v>
      </c>
      <c r="T10" s="38"/>
      <c r="U10" s="19"/>
      <c r="V10" s="19"/>
      <c r="W10" s="19"/>
    </row>
    <row r="11" spans="6:23" ht="12.75">
      <c r="F11" s="56"/>
      <c r="G11" s="57"/>
      <c r="M11" s="58"/>
      <c r="N11" s="47"/>
      <c r="O11" s="27" t="s">
        <v>37</v>
      </c>
      <c r="P11" s="37">
        <v>2650</v>
      </c>
      <c r="Q11" s="37">
        <v>2409</v>
      </c>
      <c r="R11" s="37">
        <v>2208</v>
      </c>
      <c r="S11" s="37">
        <v>2038</v>
      </c>
      <c r="T11" s="38"/>
      <c r="U11" s="19"/>
      <c r="V11" s="19"/>
      <c r="W11" s="19"/>
    </row>
    <row r="12" spans="6:23" ht="13.5" thickBot="1">
      <c r="F12" s="56"/>
      <c r="G12" s="57"/>
      <c r="M12" s="59" t="s">
        <v>38</v>
      </c>
      <c r="N12" s="47"/>
      <c r="O12" s="60" t="s">
        <v>39</v>
      </c>
      <c r="P12" s="61">
        <v>2600</v>
      </c>
      <c r="Q12" s="61">
        <v>2364</v>
      </c>
      <c r="R12" s="61">
        <v>2167</v>
      </c>
      <c r="S12" s="61">
        <v>2000</v>
      </c>
      <c r="T12" s="62"/>
      <c r="U12" s="19"/>
      <c r="V12" s="19"/>
      <c r="W12" s="19"/>
    </row>
    <row r="13" spans="1:14" ht="12.75">
      <c r="A13" s="11" t="s">
        <v>5</v>
      </c>
      <c r="B13" s="7"/>
      <c r="C13" s="8"/>
      <c r="D13" s="8"/>
      <c r="E13" s="9" t="s">
        <v>38</v>
      </c>
      <c r="F13" s="8" t="s">
        <v>1</v>
      </c>
      <c r="G13" s="10" t="s">
        <v>2</v>
      </c>
      <c r="H13" s="8" t="s">
        <v>3</v>
      </c>
      <c r="I13" s="200" t="s">
        <v>4</v>
      </c>
      <c r="J13" s="11"/>
      <c r="K13" s="11"/>
      <c r="L13" s="13" t="s">
        <v>7</v>
      </c>
      <c r="M13" s="14" t="s">
        <v>8</v>
      </c>
      <c r="N13" s="15"/>
    </row>
    <row r="14" spans="1:14" ht="12.75">
      <c r="A14" s="21"/>
      <c r="B14" s="20"/>
      <c r="C14" s="21"/>
      <c r="D14" s="21"/>
      <c r="E14" s="21"/>
      <c r="F14" s="21">
        <v>1.1391</v>
      </c>
      <c r="G14" s="63">
        <v>1.0306</v>
      </c>
      <c r="H14" s="21"/>
      <c r="I14" s="201"/>
      <c r="J14" s="21"/>
      <c r="K14" s="21"/>
      <c r="L14" s="64"/>
      <c r="M14" s="65"/>
      <c r="N14" s="47"/>
    </row>
    <row r="15" spans="1:17" ht="12.75">
      <c r="A15" s="32"/>
      <c r="B15" s="31" t="s">
        <v>19</v>
      </c>
      <c r="C15" s="32" t="s">
        <v>20</v>
      </c>
      <c r="D15" s="32" t="s">
        <v>21</v>
      </c>
      <c r="E15" s="32" t="s">
        <v>22</v>
      </c>
      <c r="F15" s="32" t="s">
        <v>23</v>
      </c>
      <c r="G15" s="32" t="s">
        <v>23</v>
      </c>
      <c r="H15" s="32" t="s">
        <v>23</v>
      </c>
      <c r="I15" s="202"/>
      <c r="J15" s="32"/>
      <c r="K15" s="32"/>
      <c r="L15" s="66"/>
      <c r="M15" s="67"/>
      <c r="N15" s="47"/>
      <c r="Q15" s="68"/>
    </row>
    <row r="16" spans="1:13" ht="12.75">
      <c r="A16" s="39" t="s">
        <v>26</v>
      </c>
      <c r="B16" s="20">
        <v>10</v>
      </c>
      <c r="C16" s="21">
        <v>1</v>
      </c>
      <c r="D16" s="21">
        <v>30002</v>
      </c>
      <c r="E16" s="21" t="s">
        <v>28</v>
      </c>
      <c r="F16" s="44">
        <v>2850.0282</v>
      </c>
      <c r="G16" s="45">
        <v>0</v>
      </c>
      <c r="H16" s="21">
        <v>0</v>
      </c>
      <c r="I16" s="201">
        <v>2850.0282</v>
      </c>
      <c r="J16" s="40">
        <v>2593.5256620000005</v>
      </c>
      <c r="K16" s="40">
        <v>1425.0141</v>
      </c>
      <c r="L16" s="41">
        <v>2593.5256620000005</v>
      </c>
      <c r="M16" s="42" t="s">
        <v>15</v>
      </c>
    </row>
    <row r="17" spans="1:13" ht="12.75">
      <c r="A17" s="24" t="s">
        <v>35</v>
      </c>
      <c r="B17" s="20">
        <v>51</v>
      </c>
      <c r="C17" s="21">
        <v>10</v>
      </c>
      <c r="D17" s="21">
        <v>30127</v>
      </c>
      <c r="E17" s="21" t="s">
        <v>40</v>
      </c>
      <c r="F17" s="21">
        <v>0</v>
      </c>
      <c r="G17" s="69">
        <v>2174.566</v>
      </c>
      <c r="H17" s="21">
        <v>0</v>
      </c>
      <c r="I17" s="201">
        <v>2174.566</v>
      </c>
      <c r="J17" s="40">
        <v>1978.8550599999999</v>
      </c>
      <c r="K17" s="40">
        <v>1087.283</v>
      </c>
      <c r="L17" s="41">
        <v>1978.8550599999999</v>
      </c>
      <c r="M17" s="42" t="s">
        <v>18</v>
      </c>
    </row>
    <row r="18" spans="1:13" ht="12.75">
      <c r="A18" s="24" t="s">
        <v>42</v>
      </c>
      <c r="B18" s="20">
        <v>49</v>
      </c>
      <c r="C18" s="21">
        <v>11</v>
      </c>
      <c r="D18" s="21">
        <v>30573</v>
      </c>
      <c r="E18" s="21" t="s">
        <v>41</v>
      </c>
      <c r="F18" s="21">
        <v>0</v>
      </c>
      <c r="G18" s="69">
        <v>2104.4852</v>
      </c>
      <c r="H18" s="21">
        <v>0</v>
      </c>
      <c r="I18" s="201">
        <v>2104.4852</v>
      </c>
      <c r="J18" s="40">
        <v>1915.0815320000002</v>
      </c>
      <c r="K18" s="40">
        <v>1052.2426</v>
      </c>
      <c r="L18" s="41">
        <v>1915.0815320000002</v>
      </c>
      <c r="M18" s="42" t="s">
        <v>18</v>
      </c>
    </row>
    <row r="19" spans="1:13" ht="13.5" thickBot="1">
      <c r="A19" s="71" t="s">
        <v>44</v>
      </c>
      <c r="B19" s="49">
        <v>17</v>
      </c>
      <c r="C19" s="50">
        <v>351</v>
      </c>
      <c r="D19" s="50">
        <v>30952</v>
      </c>
      <c r="E19" s="50" t="s">
        <v>43</v>
      </c>
      <c r="F19" s="50">
        <v>0</v>
      </c>
      <c r="G19" s="70">
        <v>1484.0639999999999</v>
      </c>
      <c r="H19" s="50">
        <v>0</v>
      </c>
      <c r="I19" s="203">
        <v>1484.0639999999999</v>
      </c>
      <c r="J19" s="53">
        <v>1350.49824</v>
      </c>
      <c r="K19" s="53">
        <v>742.0319999999999</v>
      </c>
      <c r="L19" s="54">
        <v>1350.49824</v>
      </c>
      <c r="M19" s="55" t="s">
        <v>18</v>
      </c>
    </row>
    <row r="20" ht="12.75">
      <c r="G20" s="72"/>
    </row>
    <row r="21" spans="7:13" ht="13.5" thickBot="1">
      <c r="G21" s="72"/>
      <c r="M21" s="5" t="s">
        <v>45</v>
      </c>
    </row>
    <row r="22" spans="1:14" ht="12.75">
      <c r="A22" s="11" t="s">
        <v>5</v>
      </c>
      <c r="B22" s="7"/>
      <c r="C22" s="8"/>
      <c r="D22" s="8"/>
      <c r="E22" s="9" t="s">
        <v>45</v>
      </c>
      <c r="F22" s="8" t="s">
        <v>1</v>
      </c>
      <c r="G22" s="10" t="s">
        <v>2</v>
      </c>
      <c r="H22" s="8" t="s">
        <v>3</v>
      </c>
      <c r="I22" s="200" t="s">
        <v>4</v>
      </c>
      <c r="J22" s="11"/>
      <c r="K22" s="11"/>
      <c r="L22" s="13" t="s">
        <v>7</v>
      </c>
      <c r="M22" s="14" t="s">
        <v>8</v>
      </c>
      <c r="N22" s="15"/>
    </row>
    <row r="23" spans="1:14" ht="12.75">
      <c r="A23" s="21"/>
      <c r="B23" s="20"/>
      <c r="C23" s="21"/>
      <c r="D23" s="21"/>
      <c r="E23" s="21"/>
      <c r="F23" s="21">
        <v>1.1391</v>
      </c>
      <c r="G23" s="63">
        <v>1.0306</v>
      </c>
      <c r="H23" s="21"/>
      <c r="I23" s="201"/>
      <c r="J23" s="21"/>
      <c r="K23" s="21"/>
      <c r="L23" s="64"/>
      <c r="M23" s="65"/>
      <c r="N23" s="47"/>
    </row>
    <row r="24" spans="1:14" ht="12.75">
      <c r="A24" s="32"/>
      <c r="B24" s="31" t="s">
        <v>19</v>
      </c>
      <c r="C24" s="32" t="s">
        <v>20</v>
      </c>
      <c r="D24" s="32" t="s">
        <v>21</v>
      </c>
      <c r="E24" s="32" t="s">
        <v>22</v>
      </c>
      <c r="F24" s="32" t="s">
        <v>23</v>
      </c>
      <c r="G24" s="32" t="s">
        <v>23</v>
      </c>
      <c r="H24" s="32" t="s">
        <v>23</v>
      </c>
      <c r="I24" s="202"/>
      <c r="J24" s="32"/>
      <c r="K24" s="32"/>
      <c r="L24" s="66"/>
      <c r="M24" s="67"/>
      <c r="N24" s="47"/>
    </row>
    <row r="25" spans="1:14" ht="12.75">
      <c r="A25" s="39" t="s">
        <v>26</v>
      </c>
      <c r="B25" s="20">
        <v>32</v>
      </c>
      <c r="C25" s="21">
        <v>32</v>
      </c>
      <c r="D25" s="21">
        <v>31112</v>
      </c>
      <c r="E25" s="21" t="s">
        <v>46</v>
      </c>
      <c r="F25" s="44">
        <v>2331.7377</v>
      </c>
      <c r="G25" s="69">
        <v>2250.8304</v>
      </c>
      <c r="H25" s="21">
        <v>0</v>
      </c>
      <c r="I25" s="201">
        <v>4582.5681</v>
      </c>
      <c r="J25" s="40">
        <v>2121.881307</v>
      </c>
      <c r="K25" s="40">
        <v>2291.28405</v>
      </c>
      <c r="L25" s="41">
        <v>2291.28405</v>
      </c>
      <c r="M25" s="42" t="s">
        <v>15</v>
      </c>
      <c r="N25" s="47"/>
    </row>
    <row r="26" spans="1:13" ht="12.75">
      <c r="A26" s="46" t="s">
        <v>29</v>
      </c>
      <c r="B26" s="20">
        <v>21</v>
      </c>
      <c r="C26" s="21">
        <v>443</v>
      </c>
      <c r="D26" s="21">
        <v>31109</v>
      </c>
      <c r="E26" s="21" t="s">
        <v>47</v>
      </c>
      <c r="F26" s="44">
        <v>2347.6851</v>
      </c>
      <c r="G26" s="45">
        <v>0</v>
      </c>
      <c r="H26" s="21">
        <v>0</v>
      </c>
      <c r="I26" s="201">
        <v>2347.6851</v>
      </c>
      <c r="J26" s="40">
        <v>2136.393441</v>
      </c>
      <c r="K26" s="40">
        <v>1173.84255</v>
      </c>
      <c r="L26" s="41">
        <v>2136.393441</v>
      </c>
      <c r="M26" s="42" t="s">
        <v>15</v>
      </c>
    </row>
    <row r="27" spans="1:13" ht="12.75">
      <c r="A27" s="24" t="s">
        <v>35</v>
      </c>
      <c r="B27" s="20">
        <v>27</v>
      </c>
      <c r="C27" s="21">
        <v>567</v>
      </c>
      <c r="D27" s="21">
        <v>30417</v>
      </c>
      <c r="E27" s="21" t="s">
        <v>48</v>
      </c>
      <c r="F27" s="21">
        <v>0</v>
      </c>
      <c r="G27" s="69">
        <v>1860.233</v>
      </c>
      <c r="H27" s="21">
        <v>0</v>
      </c>
      <c r="I27" s="201">
        <v>1860.233</v>
      </c>
      <c r="J27" s="40">
        <v>1692.81203</v>
      </c>
      <c r="K27" s="40">
        <v>930.1165</v>
      </c>
      <c r="L27" s="41">
        <v>1692.81203</v>
      </c>
      <c r="M27" s="42" t="s">
        <v>18</v>
      </c>
    </row>
    <row r="28" spans="1:13" ht="13.5" thickBot="1">
      <c r="A28" s="71" t="s">
        <v>42</v>
      </c>
      <c r="B28" s="49">
        <v>34</v>
      </c>
      <c r="C28" s="50">
        <v>34</v>
      </c>
      <c r="D28" s="50">
        <v>30695</v>
      </c>
      <c r="E28" s="50" t="s">
        <v>49</v>
      </c>
      <c r="F28" s="51">
        <v>1741.6839</v>
      </c>
      <c r="G28" s="52">
        <v>0</v>
      </c>
      <c r="H28" s="50">
        <v>0</v>
      </c>
      <c r="I28" s="203">
        <v>1741.6839</v>
      </c>
      <c r="J28" s="53">
        <v>1584.9323490000002</v>
      </c>
      <c r="K28" s="53">
        <v>870.84195</v>
      </c>
      <c r="L28" s="54">
        <v>1584.9323490000002</v>
      </c>
      <c r="M28" s="55" t="s">
        <v>18</v>
      </c>
    </row>
    <row r="29" spans="6:14" ht="12.75">
      <c r="F29" s="56"/>
      <c r="G29" s="57"/>
      <c r="M29" s="74"/>
      <c r="N29" s="47"/>
    </row>
    <row r="30" spans="6:14" ht="13.5" thickBot="1">
      <c r="F30" s="56"/>
      <c r="G30" s="57"/>
      <c r="M30" s="74" t="s">
        <v>53</v>
      </c>
      <c r="N30" s="47"/>
    </row>
    <row r="31" spans="1:14" ht="12.75">
      <c r="A31" s="11" t="s">
        <v>5</v>
      </c>
      <c r="B31" s="7"/>
      <c r="C31" s="8"/>
      <c r="D31" s="8"/>
      <c r="E31" s="9" t="s">
        <v>53</v>
      </c>
      <c r="F31" s="8" t="s">
        <v>1</v>
      </c>
      <c r="G31" s="10" t="s">
        <v>2</v>
      </c>
      <c r="H31" s="8" t="s">
        <v>3</v>
      </c>
      <c r="I31" s="200" t="s">
        <v>4</v>
      </c>
      <c r="J31" s="11"/>
      <c r="K31" s="11"/>
      <c r="L31" s="13" t="s">
        <v>7</v>
      </c>
      <c r="M31" s="14" t="s">
        <v>8</v>
      </c>
      <c r="N31" s="15"/>
    </row>
    <row r="32" spans="1:14" ht="12.75">
      <c r="A32" s="21"/>
      <c r="B32" s="20"/>
      <c r="C32" s="21"/>
      <c r="D32" s="21"/>
      <c r="E32" s="21"/>
      <c r="F32" s="21">
        <v>1.1391</v>
      </c>
      <c r="G32" s="63">
        <v>1.0306</v>
      </c>
      <c r="H32" s="21"/>
      <c r="I32" s="201"/>
      <c r="J32" s="21"/>
      <c r="K32" s="21"/>
      <c r="L32" s="64"/>
      <c r="M32" s="65"/>
      <c r="N32" s="47"/>
    </row>
    <row r="33" spans="1:14" ht="12.75">
      <c r="A33" s="32"/>
      <c r="B33" s="31" t="s">
        <v>19</v>
      </c>
      <c r="C33" s="32" t="s">
        <v>20</v>
      </c>
      <c r="D33" s="32" t="s">
        <v>21</v>
      </c>
      <c r="E33" s="32" t="s">
        <v>22</v>
      </c>
      <c r="F33" s="32" t="s">
        <v>23</v>
      </c>
      <c r="G33" s="32" t="s">
        <v>23</v>
      </c>
      <c r="H33" s="32" t="s">
        <v>23</v>
      </c>
      <c r="I33" s="202"/>
      <c r="J33" s="32"/>
      <c r="K33" s="32"/>
      <c r="L33" s="66"/>
      <c r="M33" s="67"/>
      <c r="N33" s="47"/>
    </row>
    <row r="34" spans="1:13" ht="12.75">
      <c r="A34" s="39" t="s">
        <v>26</v>
      </c>
      <c r="B34" s="20">
        <v>13</v>
      </c>
      <c r="C34" s="21">
        <v>993</v>
      </c>
      <c r="D34" s="21">
        <v>31148</v>
      </c>
      <c r="E34" s="21" t="s">
        <v>54</v>
      </c>
      <c r="F34" s="44">
        <v>1708.65</v>
      </c>
      <c r="G34" s="69">
        <v>1849.927</v>
      </c>
      <c r="H34" s="21">
        <v>0</v>
      </c>
      <c r="I34" s="201">
        <v>3558.577</v>
      </c>
      <c r="J34" s="40">
        <v>1683.43357</v>
      </c>
      <c r="K34" s="40">
        <v>1779.2885</v>
      </c>
      <c r="L34" s="41">
        <v>1779.2885</v>
      </c>
      <c r="M34" s="42" t="s">
        <v>15</v>
      </c>
    </row>
    <row r="35" spans="1:14" ht="12.75">
      <c r="A35" s="48" t="s">
        <v>32</v>
      </c>
      <c r="B35" s="20">
        <v>45</v>
      </c>
      <c r="C35" s="21">
        <v>45</v>
      </c>
      <c r="D35" s="21">
        <v>30108</v>
      </c>
      <c r="E35" s="21" t="s">
        <v>55</v>
      </c>
      <c r="F35" s="44">
        <v>1492.221</v>
      </c>
      <c r="G35" s="69">
        <v>1566.512</v>
      </c>
      <c r="H35" s="21">
        <v>0</v>
      </c>
      <c r="I35" s="201">
        <v>3058.733</v>
      </c>
      <c r="J35" s="40">
        <v>1425.52592</v>
      </c>
      <c r="K35" s="40">
        <v>1529.3665</v>
      </c>
      <c r="L35" s="41">
        <v>1529.3665</v>
      </c>
      <c r="M35" s="42" t="s">
        <v>17</v>
      </c>
      <c r="N35" s="36"/>
    </row>
    <row r="36" spans="1:14" ht="12.75">
      <c r="A36" s="24" t="s">
        <v>35</v>
      </c>
      <c r="B36" s="20">
        <v>32</v>
      </c>
      <c r="C36" s="21">
        <v>1163</v>
      </c>
      <c r="D36" s="21">
        <v>31140</v>
      </c>
      <c r="E36" s="21" t="s">
        <v>56</v>
      </c>
      <c r="F36" s="44">
        <v>1385.1456</v>
      </c>
      <c r="G36" s="69">
        <v>1521.1656</v>
      </c>
      <c r="H36" s="21">
        <v>0</v>
      </c>
      <c r="I36" s="201">
        <v>2906.3112</v>
      </c>
      <c r="J36" s="40">
        <v>1384.260696</v>
      </c>
      <c r="K36" s="40">
        <v>1453.1556</v>
      </c>
      <c r="L36" s="41">
        <v>1453.1556</v>
      </c>
      <c r="M36" s="42" t="s">
        <v>17</v>
      </c>
      <c r="N36" s="47"/>
    </row>
    <row r="37" spans="1:14" ht="12.75">
      <c r="A37" s="24" t="s">
        <v>42</v>
      </c>
      <c r="B37" s="20">
        <v>40</v>
      </c>
      <c r="C37" s="21">
        <v>291</v>
      </c>
      <c r="D37" s="21">
        <v>30664</v>
      </c>
      <c r="E37" s="21" t="s">
        <v>57</v>
      </c>
      <c r="F37" s="44">
        <v>1419.3186</v>
      </c>
      <c r="G37" s="45">
        <v>0</v>
      </c>
      <c r="H37" s="21">
        <v>0</v>
      </c>
      <c r="I37" s="201">
        <v>1419.3186</v>
      </c>
      <c r="J37" s="40">
        <v>1291.5799260000001</v>
      </c>
      <c r="K37" s="40">
        <v>709.6593</v>
      </c>
      <c r="L37" s="41">
        <v>1291.5799260000001</v>
      </c>
      <c r="M37" s="42" t="s">
        <v>18</v>
      </c>
      <c r="N37" s="47"/>
    </row>
    <row r="38" spans="1:14" ht="12.75">
      <c r="A38" s="24" t="s">
        <v>44</v>
      </c>
      <c r="B38" s="20">
        <v>40</v>
      </c>
      <c r="C38" s="21">
        <v>756</v>
      </c>
      <c r="D38" s="21">
        <v>30666</v>
      </c>
      <c r="E38" s="21" t="s">
        <v>58</v>
      </c>
      <c r="F38" s="44">
        <v>1241.619</v>
      </c>
      <c r="G38" s="45">
        <v>0</v>
      </c>
      <c r="H38" s="21">
        <v>0</v>
      </c>
      <c r="I38" s="201">
        <v>1241.619</v>
      </c>
      <c r="J38" s="40">
        <v>1129.87329</v>
      </c>
      <c r="K38" s="40">
        <v>620.8095</v>
      </c>
      <c r="L38" s="41">
        <v>1129.87329</v>
      </c>
      <c r="M38" s="42" t="s">
        <v>18</v>
      </c>
      <c r="N38" s="47"/>
    </row>
    <row r="39" spans="1:14" ht="13.5" thickBot="1">
      <c r="A39" s="71" t="s">
        <v>52</v>
      </c>
      <c r="B39" s="49">
        <v>40</v>
      </c>
      <c r="C39" s="50">
        <v>40</v>
      </c>
      <c r="D39" s="50">
        <v>30253</v>
      </c>
      <c r="E39" s="50" t="s">
        <v>60</v>
      </c>
      <c r="F39" s="51">
        <v>1070.754</v>
      </c>
      <c r="G39" s="52">
        <v>0</v>
      </c>
      <c r="H39" s="50">
        <v>0</v>
      </c>
      <c r="I39" s="203">
        <v>1070.754</v>
      </c>
      <c r="J39" s="53">
        <v>974.38614</v>
      </c>
      <c r="K39" s="53">
        <v>535.377</v>
      </c>
      <c r="L39" s="54">
        <v>974.38614</v>
      </c>
      <c r="M39" s="55" t="s">
        <v>18</v>
      </c>
      <c r="N39" s="47"/>
    </row>
    <row r="40" spans="6:14" ht="12.75">
      <c r="F40" s="56"/>
      <c r="G40" s="57"/>
      <c r="M40" s="74"/>
      <c r="N40" s="47"/>
    </row>
    <row r="41" spans="6:14" ht="12.75">
      <c r="F41" s="56"/>
      <c r="G41" s="57"/>
      <c r="M41" s="74"/>
      <c r="N41" s="47"/>
    </row>
    <row r="42" spans="6:14" ht="13.5" thickBot="1">
      <c r="F42" s="56"/>
      <c r="G42" s="57"/>
      <c r="M42" s="74" t="s">
        <v>62</v>
      </c>
      <c r="N42" s="47"/>
    </row>
    <row r="43" spans="1:14" ht="12.75">
      <c r="A43" s="11" t="s">
        <v>5</v>
      </c>
      <c r="B43" s="7"/>
      <c r="C43" s="8"/>
      <c r="D43" s="8"/>
      <c r="E43" s="8" t="s">
        <v>62</v>
      </c>
      <c r="F43" s="8" t="s">
        <v>1</v>
      </c>
      <c r="G43" s="10" t="s">
        <v>2</v>
      </c>
      <c r="H43" s="8" t="s">
        <v>3</v>
      </c>
      <c r="I43" s="200" t="s">
        <v>4</v>
      </c>
      <c r="J43" s="11"/>
      <c r="K43" s="11"/>
      <c r="L43" s="13" t="s">
        <v>7</v>
      </c>
      <c r="M43" s="14" t="s">
        <v>8</v>
      </c>
      <c r="N43" s="15"/>
    </row>
    <row r="44" spans="1:14" ht="12.75">
      <c r="A44" s="21"/>
      <c r="B44" s="20"/>
      <c r="C44" s="21"/>
      <c r="D44" s="21"/>
      <c r="E44" s="21"/>
      <c r="F44" s="21">
        <v>1.2955</v>
      </c>
      <c r="G44" s="75">
        <v>1</v>
      </c>
      <c r="H44" s="23">
        <v>1</v>
      </c>
      <c r="I44" s="201"/>
      <c r="J44" s="21"/>
      <c r="K44" s="21"/>
      <c r="L44" s="64"/>
      <c r="M44" s="65"/>
      <c r="N44" s="47"/>
    </row>
    <row r="45" spans="1:14" ht="12.75">
      <c r="A45" s="32"/>
      <c r="B45" s="31" t="s">
        <v>19</v>
      </c>
      <c r="C45" s="32" t="s">
        <v>20</v>
      </c>
      <c r="D45" s="32" t="s">
        <v>21</v>
      </c>
      <c r="E45" s="32" t="s">
        <v>22</v>
      </c>
      <c r="F45" s="32" t="s">
        <v>23</v>
      </c>
      <c r="G45" s="32" t="s">
        <v>23</v>
      </c>
      <c r="H45" s="32" t="s">
        <v>23</v>
      </c>
      <c r="I45" s="202"/>
      <c r="J45" s="32"/>
      <c r="K45" s="32"/>
      <c r="L45" s="66"/>
      <c r="M45" s="67"/>
      <c r="N45" s="47"/>
    </row>
    <row r="46" spans="1:14" ht="12.75">
      <c r="A46" s="39" t="s">
        <v>26</v>
      </c>
      <c r="B46" s="20">
        <v>40</v>
      </c>
      <c r="C46" s="21">
        <v>760</v>
      </c>
      <c r="D46" s="21">
        <v>30280</v>
      </c>
      <c r="E46" s="21" t="s">
        <v>63</v>
      </c>
      <c r="F46" s="44">
        <v>2672.6165</v>
      </c>
      <c r="G46" s="45">
        <v>0</v>
      </c>
      <c r="H46" s="21">
        <v>3184</v>
      </c>
      <c r="I46" s="201">
        <v>5856.6165</v>
      </c>
      <c r="J46" s="40">
        <v>2897.44</v>
      </c>
      <c r="K46" s="40">
        <v>2928.30825</v>
      </c>
      <c r="L46" s="41">
        <v>2928.30825</v>
      </c>
      <c r="M46" s="42" t="s">
        <v>14</v>
      </c>
      <c r="N46" s="47"/>
    </row>
    <row r="47" spans="1:14" ht="12.75">
      <c r="A47" s="46" t="s">
        <v>29</v>
      </c>
      <c r="B47" s="20">
        <v>52</v>
      </c>
      <c r="C47" s="21">
        <v>78</v>
      </c>
      <c r="D47" s="21">
        <v>30170</v>
      </c>
      <c r="E47" s="21" t="s">
        <v>64</v>
      </c>
      <c r="F47" s="44">
        <v>2505.4970000000003</v>
      </c>
      <c r="G47" s="69">
        <v>2396</v>
      </c>
      <c r="H47" s="21">
        <v>0</v>
      </c>
      <c r="I47" s="201">
        <v>4901.497</v>
      </c>
      <c r="J47" s="40">
        <v>2280.0022700000004</v>
      </c>
      <c r="K47" s="40">
        <v>2450.7485</v>
      </c>
      <c r="L47" s="41">
        <v>2450.7485</v>
      </c>
      <c r="M47" s="42" t="s">
        <v>16</v>
      </c>
      <c r="N47" s="47"/>
    </row>
    <row r="48" spans="1:14" ht="12.75">
      <c r="A48" s="48" t="s">
        <v>32</v>
      </c>
      <c r="B48" s="20">
        <v>49</v>
      </c>
      <c r="C48" s="21">
        <v>9</v>
      </c>
      <c r="D48" s="21">
        <v>30561</v>
      </c>
      <c r="E48" s="21" t="s">
        <v>65</v>
      </c>
      <c r="F48" s="21">
        <v>0</v>
      </c>
      <c r="G48" s="22">
        <v>0</v>
      </c>
      <c r="H48" s="21">
        <v>3223</v>
      </c>
      <c r="I48" s="201">
        <v>3223</v>
      </c>
      <c r="J48" s="40">
        <v>2932.93</v>
      </c>
      <c r="K48" s="40">
        <v>1611.5</v>
      </c>
      <c r="L48" s="41">
        <v>2932.93</v>
      </c>
      <c r="M48" s="42" t="s">
        <v>14</v>
      </c>
      <c r="N48" s="47"/>
    </row>
    <row r="49" spans="1:14" ht="12.75">
      <c r="A49" s="24" t="s">
        <v>35</v>
      </c>
      <c r="B49" s="20">
        <v>49</v>
      </c>
      <c r="C49" s="21">
        <v>359</v>
      </c>
      <c r="D49" s="21">
        <v>30565</v>
      </c>
      <c r="E49" s="21" t="s">
        <v>66</v>
      </c>
      <c r="F49" s="21">
        <v>0</v>
      </c>
      <c r="G49" s="22">
        <v>0</v>
      </c>
      <c r="H49" s="21">
        <v>3117</v>
      </c>
      <c r="I49" s="201">
        <v>3117</v>
      </c>
      <c r="J49" s="40">
        <v>2836.47</v>
      </c>
      <c r="K49" s="40">
        <v>1558.5</v>
      </c>
      <c r="L49" s="41">
        <v>2836.47</v>
      </c>
      <c r="M49" s="42" t="s">
        <v>15</v>
      </c>
      <c r="N49" s="47"/>
    </row>
    <row r="50" spans="1:13" ht="12.75">
      <c r="A50" s="24" t="s">
        <v>42</v>
      </c>
      <c r="B50" s="20">
        <v>49</v>
      </c>
      <c r="C50" s="21">
        <v>1085</v>
      </c>
      <c r="D50" s="21">
        <v>30567</v>
      </c>
      <c r="E50" s="21" t="s">
        <v>67</v>
      </c>
      <c r="F50" s="21">
        <v>0</v>
      </c>
      <c r="G50" s="22">
        <v>0</v>
      </c>
      <c r="H50" s="21">
        <v>3080</v>
      </c>
      <c r="I50" s="201">
        <v>3080</v>
      </c>
      <c r="J50" s="40">
        <v>2802.8</v>
      </c>
      <c r="K50" s="40">
        <v>1540</v>
      </c>
      <c r="L50" s="41">
        <v>2802.8</v>
      </c>
      <c r="M50" s="42" t="s">
        <v>15</v>
      </c>
    </row>
    <row r="51" spans="1:13" ht="12.75">
      <c r="A51" s="24" t="s">
        <v>44</v>
      </c>
      <c r="B51" s="20">
        <v>49</v>
      </c>
      <c r="C51" s="21">
        <v>15</v>
      </c>
      <c r="D51" s="21">
        <v>30569</v>
      </c>
      <c r="E51" s="21" t="s">
        <v>69</v>
      </c>
      <c r="F51" s="21">
        <v>0</v>
      </c>
      <c r="G51" s="22">
        <v>0</v>
      </c>
      <c r="H51" s="21">
        <v>2767</v>
      </c>
      <c r="I51" s="201">
        <v>2767</v>
      </c>
      <c r="J51" s="40">
        <v>2517.97</v>
      </c>
      <c r="K51" s="40">
        <v>1383.5</v>
      </c>
      <c r="L51" s="41">
        <v>2517.97</v>
      </c>
      <c r="M51" s="42" t="s">
        <v>16</v>
      </c>
    </row>
    <row r="52" spans="1:13" ht="12.75">
      <c r="A52" s="76" t="s">
        <v>52</v>
      </c>
      <c r="B52" s="20">
        <v>17</v>
      </c>
      <c r="C52" s="21">
        <v>379</v>
      </c>
      <c r="D52" s="21">
        <v>30208</v>
      </c>
      <c r="E52" s="21" t="s">
        <v>70</v>
      </c>
      <c r="F52" s="44">
        <v>2747.7555</v>
      </c>
      <c r="G52" s="45">
        <v>0</v>
      </c>
      <c r="H52" s="21">
        <v>0</v>
      </c>
      <c r="I52" s="201">
        <v>2747.7555</v>
      </c>
      <c r="J52" s="40">
        <v>2500.4575050000003</v>
      </c>
      <c r="K52" s="40">
        <v>1373.87775</v>
      </c>
      <c r="L52" s="41">
        <v>2500.4575050000003</v>
      </c>
      <c r="M52" s="42" t="s">
        <v>16</v>
      </c>
    </row>
    <row r="53" spans="1:13" ht="12.75">
      <c r="A53" s="24" t="s">
        <v>61</v>
      </c>
      <c r="B53" s="20">
        <v>28</v>
      </c>
      <c r="C53" s="21">
        <v>6</v>
      </c>
      <c r="D53" s="21">
        <v>30960</v>
      </c>
      <c r="E53" s="21" t="s">
        <v>71</v>
      </c>
      <c r="F53" s="44">
        <v>2732.2095000000004</v>
      </c>
      <c r="G53" s="45">
        <v>0</v>
      </c>
      <c r="H53" s="21">
        <v>0</v>
      </c>
      <c r="I53" s="201">
        <v>2732.2095000000004</v>
      </c>
      <c r="J53" s="40">
        <v>2486.3106450000005</v>
      </c>
      <c r="K53" s="40">
        <v>1366.1047500000002</v>
      </c>
      <c r="L53" s="41">
        <v>2486.3106450000005</v>
      </c>
      <c r="M53" s="42" t="s">
        <v>16</v>
      </c>
    </row>
    <row r="54" spans="1:13" ht="12.75">
      <c r="A54" s="76" t="s">
        <v>72</v>
      </c>
      <c r="B54" s="20">
        <v>6</v>
      </c>
      <c r="C54" s="21">
        <v>4</v>
      </c>
      <c r="D54" s="21">
        <v>30200</v>
      </c>
      <c r="E54" s="21" t="s">
        <v>73</v>
      </c>
      <c r="F54" s="21">
        <v>0</v>
      </c>
      <c r="G54" s="22">
        <v>0</v>
      </c>
      <c r="H54" s="21">
        <v>2556</v>
      </c>
      <c r="I54" s="201">
        <v>2556</v>
      </c>
      <c r="J54" s="40">
        <v>2325.96</v>
      </c>
      <c r="K54" s="40">
        <v>1278</v>
      </c>
      <c r="L54" s="41">
        <v>2325.96</v>
      </c>
      <c r="M54" s="42" t="s">
        <v>17</v>
      </c>
    </row>
    <row r="55" spans="1:13" ht="12.75">
      <c r="A55" s="24" t="s">
        <v>74</v>
      </c>
      <c r="B55" s="20">
        <v>49</v>
      </c>
      <c r="C55" s="21">
        <v>1087</v>
      </c>
      <c r="D55" s="21">
        <v>30570</v>
      </c>
      <c r="E55" s="21" t="s">
        <v>75</v>
      </c>
      <c r="F55" s="21">
        <v>0</v>
      </c>
      <c r="G55" s="22">
        <v>0</v>
      </c>
      <c r="H55" s="21">
        <v>2485</v>
      </c>
      <c r="I55" s="201">
        <v>2485</v>
      </c>
      <c r="J55" s="40">
        <v>2261.35</v>
      </c>
      <c r="K55" s="40">
        <v>1242.5</v>
      </c>
      <c r="L55" s="41">
        <v>2261.35</v>
      </c>
      <c r="M55" s="42" t="s">
        <v>17</v>
      </c>
    </row>
    <row r="56" spans="1:13" ht="13.5" thickBot="1">
      <c r="A56" s="71" t="s">
        <v>76</v>
      </c>
      <c r="B56" s="49">
        <v>51</v>
      </c>
      <c r="C56" s="50">
        <v>938</v>
      </c>
      <c r="D56" s="50">
        <v>31107</v>
      </c>
      <c r="E56" s="50" t="s">
        <v>79</v>
      </c>
      <c r="F56" s="51">
        <v>1916.0445000000002</v>
      </c>
      <c r="G56" s="52">
        <v>0</v>
      </c>
      <c r="H56" s="50">
        <v>0</v>
      </c>
      <c r="I56" s="203">
        <v>1916.0445000000002</v>
      </c>
      <c r="J56" s="53">
        <v>1743.6004950000001</v>
      </c>
      <c r="K56" s="53">
        <v>958.0222500000001</v>
      </c>
      <c r="L56" s="54">
        <v>1743.6004950000001</v>
      </c>
      <c r="M56" s="55" t="s">
        <v>18</v>
      </c>
    </row>
    <row r="57" ht="12.75">
      <c r="L57" s="77"/>
    </row>
    <row r="58" ht="12.75">
      <c r="L58" s="77"/>
    </row>
    <row r="59" spans="13:14" ht="13.5" thickBot="1">
      <c r="M59" s="78" t="s">
        <v>81</v>
      </c>
      <c r="N59" s="36"/>
    </row>
    <row r="60" spans="1:14" ht="12.75">
      <c r="A60" s="11" t="s">
        <v>5</v>
      </c>
      <c r="B60" s="7"/>
      <c r="C60" s="8"/>
      <c r="D60" s="8"/>
      <c r="E60" s="9" t="s">
        <v>81</v>
      </c>
      <c r="F60" s="8" t="s">
        <v>1</v>
      </c>
      <c r="G60" s="10" t="s">
        <v>2</v>
      </c>
      <c r="H60" s="8" t="s">
        <v>3</v>
      </c>
      <c r="I60" s="200" t="s">
        <v>4</v>
      </c>
      <c r="J60" s="11"/>
      <c r="K60" s="11"/>
      <c r="L60" s="13" t="s">
        <v>7</v>
      </c>
      <c r="M60" s="14" t="s">
        <v>8</v>
      </c>
      <c r="N60" s="15"/>
    </row>
    <row r="61" spans="1:14" ht="12.75">
      <c r="A61" s="21"/>
      <c r="B61" s="20"/>
      <c r="C61" s="21"/>
      <c r="D61" s="21"/>
      <c r="E61" s="21"/>
      <c r="F61" s="21">
        <v>1.2955</v>
      </c>
      <c r="G61" s="63">
        <v>1</v>
      </c>
      <c r="H61" s="21"/>
      <c r="I61" s="201"/>
      <c r="J61" s="21"/>
      <c r="K61" s="21"/>
      <c r="L61" s="64"/>
      <c r="M61" s="65"/>
      <c r="N61" s="47"/>
    </row>
    <row r="62" spans="1:14" ht="12.75">
      <c r="A62" s="32"/>
      <c r="B62" s="31" t="s">
        <v>19</v>
      </c>
      <c r="C62" s="32" t="s">
        <v>20</v>
      </c>
      <c r="D62" s="32" t="s">
        <v>21</v>
      </c>
      <c r="E62" s="32" t="s">
        <v>22</v>
      </c>
      <c r="F62" s="32" t="s">
        <v>23</v>
      </c>
      <c r="G62" s="32" t="s">
        <v>23</v>
      </c>
      <c r="H62" s="32" t="s">
        <v>23</v>
      </c>
      <c r="I62" s="202"/>
      <c r="J62" s="32"/>
      <c r="K62" s="32"/>
      <c r="L62" s="66"/>
      <c r="M62" s="67"/>
      <c r="N62" s="47"/>
    </row>
    <row r="63" spans="1:14" ht="12.75">
      <c r="A63" s="39" t="s">
        <v>26</v>
      </c>
      <c r="B63" s="20">
        <v>17</v>
      </c>
      <c r="C63" s="21">
        <v>593</v>
      </c>
      <c r="D63" s="21">
        <v>30212</v>
      </c>
      <c r="E63" s="21" t="s">
        <v>82</v>
      </c>
      <c r="F63" s="44">
        <v>2088.346</v>
      </c>
      <c r="G63" s="69">
        <v>2194</v>
      </c>
      <c r="H63" s="21">
        <v>0</v>
      </c>
      <c r="I63" s="201">
        <v>4282.346</v>
      </c>
      <c r="J63" s="40">
        <v>1996.54</v>
      </c>
      <c r="K63" s="40">
        <v>2141.173</v>
      </c>
      <c r="L63" s="41">
        <v>2141.173</v>
      </c>
      <c r="M63" s="42" t="s">
        <v>15</v>
      </c>
      <c r="N63" s="47"/>
    </row>
    <row r="64" spans="1:14" ht="12.75">
      <c r="A64" s="46" t="s">
        <v>29</v>
      </c>
      <c r="B64" s="20">
        <v>9</v>
      </c>
      <c r="C64" s="21">
        <v>1014</v>
      </c>
      <c r="D64" s="21">
        <v>30045</v>
      </c>
      <c r="E64" s="21" t="s">
        <v>83</v>
      </c>
      <c r="F64" s="44">
        <v>2114.2560000000003</v>
      </c>
      <c r="G64" s="69">
        <v>2139</v>
      </c>
      <c r="H64" s="21">
        <v>0</v>
      </c>
      <c r="I64" s="201">
        <v>4253.256</v>
      </c>
      <c r="J64" s="40">
        <v>1946.49</v>
      </c>
      <c r="K64" s="40">
        <v>2126.628</v>
      </c>
      <c r="L64" s="41">
        <v>2126.628</v>
      </c>
      <c r="M64" s="42" t="s">
        <v>16</v>
      </c>
      <c r="N64" s="47"/>
    </row>
    <row r="65" spans="1:14" ht="12.75">
      <c r="A65" s="48" t="s">
        <v>32</v>
      </c>
      <c r="B65" s="20">
        <v>17</v>
      </c>
      <c r="C65" s="21">
        <v>368</v>
      </c>
      <c r="D65" s="21">
        <v>30214</v>
      </c>
      <c r="E65" s="21" t="s">
        <v>84</v>
      </c>
      <c r="F65" s="44">
        <v>1954.9095000000002</v>
      </c>
      <c r="G65" s="69">
        <v>2098</v>
      </c>
      <c r="H65" s="21">
        <v>0</v>
      </c>
      <c r="I65" s="201">
        <v>4052.9095</v>
      </c>
      <c r="J65" s="40">
        <v>1909.18</v>
      </c>
      <c r="K65" s="40">
        <v>2026.45475</v>
      </c>
      <c r="L65" s="41">
        <v>2026.45475</v>
      </c>
      <c r="M65" s="42" t="s">
        <v>16</v>
      </c>
      <c r="N65" s="47"/>
    </row>
    <row r="66" spans="1:14" ht="12.75">
      <c r="A66" s="24" t="s">
        <v>35</v>
      </c>
      <c r="B66" s="20">
        <v>40</v>
      </c>
      <c r="C66" s="21">
        <v>1011</v>
      </c>
      <c r="D66" s="21">
        <v>30265</v>
      </c>
      <c r="E66" s="21" t="s">
        <v>85</v>
      </c>
      <c r="F66" s="44">
        <v>1984.7060000000001</v>
      </c>
      <c r="G66" s="69">
        <v>2014</v>
      </c>
      <c r="H66" s="21">
        <v>0</v>
      </c>
      <c r="I66" s="201">
        <v>3998.706</v>
      </c>
      <c r="J66" s="40">
        <v>1832.74</v>
      </c>
      <c r="K66" s="40">
        <v>1999.353</v>
      </c>
      <c r="L66" s="41">
        <v>1999.353</v>
      </c>
      <c r="M66" s="42" t="s">
        <v>16</v>
      </c>
      <c r="N66" s="47"/>
    </row>
    <row r="67" spans="1:14" ht="12.75">
      <c r="A67" s="24" t="s">
        <v>42</v>
      </c>
      <c r="B67" s="20">
        <v>35</v>
      </c>
      <c r="C67" s="21">
        <v>659</v>
      </c>
      <c r="D67" s="21">
        <v>30244</v>
      </c>
      <c r="E67" s="21" t="s">
        <v>86</v>
      </c>
      <c r="F67" s="44">
        <v>1826.655</v>
      </c>
      <c r="G67" s="69">
        <v>1782</v>
      </c>
      <c r="H67" s="21">
        <v>0</v>
      </c>
      <c r="I67" s="201">
        <v>3608.6549999999997</v>
      </c>
      <c r="J67" s="40">
        <v>1662.25605</v>
      </c>
      <c r="K67" s="40">
        <v>1804.3274999999999</v>
      </c>
      <c r="L67" s="41">
        <v>1804.3274999999999</v>
      </c>
      <c r="M67" s="42" t="s">
        <v>18</v>
      </c>
      <c r="N67" s="47"/>
    </row>
    <row r="68" spans="1:14" ht="12.75">
      <c r="A68" s="24" t="s">
        <v>44</v>
      </c>
      <c r="B68" s="20">
        <v>32</v>
      </c>
      <c r="C68" s="21">
        <v>1336</v>
      </c>
      <c r="D68" s="21">
        <v>31111</v>
      </c>
      <c r="E68" s="21" t="s">
        <v>88</v>
      </c>
      <c r="F68" s="44">
        <v>1368.048</v>
      </c>
      <c r="G68" s="69">
        <v>1574</v>
      </c>
      <c r="H68" s="21">
        <v>0</v>
      </c>
      <c r="I68" s="201">
        <v>2942.048</v>
      </c>
      <c r="J68" s="40">
        <v>1432.34</v>
      </c>
      <c r="K68" s="40">
        <v>1471.024</v>
      </c>
      <c r="L68" s="41">
        <v>1471.024</v>
      </c>
      <c r="M68" s="42" t="s">
        <v>18</v>
      </c>
      <c r="N68" s="47"/>
    </row>
    <row r="69" spans="1:13" ht="12.75">
      <c r="A69" s="24" t="s">
        <v>52</v>
      </c>
      <c r="B69" s="20">
        <v>32</v>
      </c>
      <c r="C69" s="21">
        <v>616</v>
      </c>
      <c r="D69" s="21">
        <v>31135</v>
      </c>
      <c r="E69" s="21" t="s">
        <v>89</v>
      </c>
      <c r="F69" s="44">
        <v>1479.461</v>
      </c>
      <c r="G69" s="69">
        <v>1350</v>
      </c>
      <c r="H69" s="21">
        <v>0</v>
      </c>
      <c r="I69" s="201">
        <v>2829.4610000000002</v>
      </c>
      <c r="J69" s="40">
        <v>1346.30951</v>
      </c>
      <c r="K69" s="40">
        <v>1414.7305000000001</v>
      </c>
      <c r="L69" s="41">
        <v>1414.7305000000001</v>
      </c>
      <c r="M69" s="42" t="s">
        <v>18</v>
      </c>
    </row>
    <row r="70" spans="1:13" ht="12.75">
      <c r="A70" s="76" t="s">
        <v>61</v>
      </c>
      <c r="B70" s="20">
        <v>39</v>
      </c>
      <c r="C70" s="21">
        <v>1135</v>
      </c>
      <c r="D70" s="21">
        <v>30862</v>
      </c>
      <c r="E70" s="21" t="s">
        <v>90</v>
      </c>
      <c r="F70" s="44">
        <v>2150.53</v>
      </c>
      <c r="G70" s="45">
        <v>0</v>
      </c>
      <c r="H70" s="21">
        <v>0</v>
      </c>
      <c r="I70" s="201">
        <v>2150.53</v>
      </c>
      <c r="J70" s="40">
        <v>1956.9823000000004</v>
      </c>
      <c r="K70" s="40">
        <v>1075.265</v>
      </c>
      <c r="L70" s="41">
        <v>1956.9823000000004</v>
      </c>
      <c r="M70" s="42" t="s">
        <v>17</v>
      </c>
    </row>
    <row r="71" spans="1:14" ht="12.75">
      <c r="A71" s="24" t="s">
        <v>72</v>
      </c>
      <c r="B71" s="20">
        <v>32</v>
      </c>
      <c r="C71" s="21">
        <v>617</v>
      </c>
      <c r="D71" s="21">
        <v>31134</v>
      </c>
      <c r="E71" s="21" t="s">
        <v>91</v>
      </c>
      <c r="F71" s="44">
        <v>1844.7920000000001</v>
      </c>
      <c r="G71" s="45">
        <v>0</v>
      </c>
      <c r="H71" s="21">
        <v>0</v>
      </c>
      <c r="I71" s="201">
        <v>1844.7920000000001</v>
      </c>
      <c r="J71" s="40">
        <v>1678.7607200000002</v>
      </c>
      <c r="K71" s="40">
        <v>922.3960000000001</v>
      </c>
      <c r="L71" s="41">
        <v>1678.7607200000002</v>
      </c>
      <c r="M71" s="42" t="s">
        <v>18</v>
      </c>
      <c r="N71" s="47"/>
    </row>
    <row r="72" spans="1:13" ht="12.75">
      <c r="A72" s="24" t="s">
        <v>74</v>
      </c>
      <c r="B72" s="20">
        <v>51</v>
      </c>
      <c r="C72" s="21">
        <v>186</v>
      </c>
      <c r="D72" s="21">
        <v>30118</v>
      </c>
      <c r="E72" s="21" t="s">
        <v>94</v>
      </c>
      <c r="F72" s="44">
        <v>1708.7645000000002</v>
      </c>
      <c r="G72" s="45">
        <v>0</v>
      </c>
      <c r="H72" s="21">
        <v>0</v>
      </c>
      <c r="I72" s="201">
        <v>1708.7645000000002</v>
      </c>
      <c r="J72" s="40">
        <v>1554.9756950000003</v>
      </c>
      <c r="K72" s="40">
        <v>854.3822500000001</v>
      </c>
      <c r="L72" s="41">
        <v>1554.9756950000003</v>
      </c>
      <c r="M72" s="42" t="s">
        <v>18</v>
      </c>
    </row>
    <row r="73" spans="1:13" ht="12.75">
      <c r="A73" s="76" t="s">
        <v>76</v>
      </c>
      <c r="B73" s="20">
        <v>40</v>
      </c>
      <c r="C73" s="21">
        <v>1184</v>
      </c>
      <c r="D73" s="21">
        <v>30260</v>
      </c>
      <c r="E73" s="21" t="s">
        <v>96</v>
      </c>
      <c r="F73" s="44">
        <v>1700.9915</v>
      </c>
      <c r="G73" s="45">
        <v>0</v>
      </c>
      <c r="H73" s="21">
        <v>0</v>
      </c>
      <c r="I73" s="201">
        <v>1700.9915</v>
      </c>
      <c r="J73" s="40">
        <v>1547.9022650000002</v>
      </c>
      <c r="K73" s="40">
        <v>850.49575</v>
      </c>
      <c r="L73" s="41">
        <v>1547.9022650000002</v>
      </c>
      <c r="M73" s="42" t="s">
        <v>18</v>
      </c>
    </row>
    <row r="74" spans="1:14" ht="12.75">
      <c r="A74" s="76" t="s">
        <v>78</v>
      </c>
      <c r="B74" s="20">
        <v>34</v>
      </c>
      <c r="C74" s="21">
        <v>619</v>
      </c>
      <c r="D74" s="21">
        <v>30723</v>
      </c>
      <c r="E74" s="21" t="s">
        <v>99</v>
      </c>
      <c r="F74" s="44">
        <v>1647.8760000000002</v>
      </c>
      <c r="G74" s="45">
        <v>0</v>
      </c>
      <c r="H74" s="21">
        <v>0</v>
      </c>
      <c r="I74" s="201">
        <v>1647.8760000000002</v>
      </c>
      <c r="J74" s="40">
        <v>1499.5671600000003</v>
      </c>
      <c r="K74" s="40">
        <v>823.9380000000001</v>
      </c>
      <c r="L74" s="41">
        <v>1499.5671600000003</v>
      </c>
      <c r="M74" s="42" t="s">
        <v>18</v>
      </c>
      <c r="N74" s="36"/>
    </row>
    <row r="75" spans="1:14" ht="12.75">
      <c r="A75" s="24" t="s">
        <v>80</v>
      </c>
      <c r="B75" s="20">
        <v>48</v>
      </c>
      <c r="C75" s="21">
        <v>1309</v>
      </c>
      <c r="D75" s="21">
        <v>30286</v>
      </c>
      <c r="E75" s="21" t="s">
        <v>101</v>
      </c>
      <c r="F75" s="44">
        <v>1484.643</v>
      </c>
      <c r="G75" s="45">
        <v>0</v>
      </c>
      <c r="H75" s="21">
        <v>0</v>
      </c>
      <c r="I75" s="201">
        <v>1484.643</v>
      </c>
      <c r="J75" s="40">
        <v>1351.02513</v>
      </c>
      <c r="K75" s="40">
        <v>742.3215</v>
      </c>
      <c r="L75" s="41">
        <v>1351.02513</v>
      </c>
      <c r="M75" s="42" t="s">
        <v>18</v>
      </c>
      <c r="N75" s="47"/>
    </row>
    <row r="76" spans="1:14" ht="12.75">
      <c r="A76" s="76" t="s">
        <v>93</v>
      </c>
      <c r="B76" s="20">
        <v>55</v>
      </c>
      <c r="C76" s="21">
        <v>1223</v>
      </c>
      <c r="D76" s="21">
        <v>30594</v>
      </c>
      <c r="E76" s="21" t="s">
        <v>102</v>
      </c>
      <c r="F76" s="44">
        <v>1476.87</v>
      </c>
      <c r="G76" s="45">
        <v>0</v>
      </c>
      <c r="H76" s="21">
        <v>0</v>
      </c>
      <c r="I76" s="201">
        <v>1476.87</v>
      </c>
      <c r="J76" s="40">
        <v>1343.9516999999998</v>
      </c>
      <c r="K76" s="40">
        <v>738.435</v>
      </c>
      <c r="L76" s="41">
        <v>1343.9516999999998</v>
      </c>
      <c r="M76" s="42" t="s">
        <v>18</v>
      </c>
      <c r="N76" s="47"/>
    </row>
    <row r="77" spans="1:14" ht="12.75">
      <c r="A77" s="24" t="s">
        <v>95</v>
      </c>
      <c r="B77" s="20">
        <v>17</v>
      </c>
      <c r="C77" s="21">
        <v>355</v>
      </c>
      <c r="D77" s="21">
        <v>30213</v>
      </c>
      <c r="E77" s="21" t="s">
        <v>103</v>
      </c>
      <c r="F77" s="79">
        <v>0</v>
      </c>
      <c r="G77" s="22">
        <v>1464</v>
      </c>
      <c r="H77" s="21">
        <v>0</v>
      </c>
      <c r="I77" s="201">
        <v>1464</v>
      </c>
      <c r="J77" s="40">
        <v>1332.24</v>
      </c>
      <c r="K77" s="40">
        <v>732</v>
      </c>
      <c r="L77" s="41">
        <v>1332.24</v>
      </c>
      <c r="M77" s="42" t="s">
        <v>18</v>
      </c>
      <c r="N77" s="47"/>
    </row>
    <row r="78" spans="1:13" ht="12.75">
      <c r="A78" s="24" t="s">
        <v>97</v>
      </c>
      <c r="B78" s="20">
        <v>40</v>
      </c>
      <c r="C78" s="21">
        <v>845</v>
      </c>
      <c r="D78" s="21">
        <v>30258</v>
      </c>
      <c r="E78" s="21" t="s">
        <v>105</v>
      </c>
      <c r="F78" s="44">
        <v>1423.7545</v>
      </c>
      <c r="G78" s="45">
        <v>0</v>
      </c>
      <c r="H78" s="21">
        <v>0</v>
      </c>
      <c r="I78" s="201">
        <v>1423.7545</v>
      </c>
      <c r="J78" s="40">
        <v>1295.616595</v>
      </c>
      <c r="K78" s="40">
        <v>711.87725</v>
      </c>
      <c r="L78" s="41">
        <v>1295.616595</v>
      </c>
      <c r="M78" s="42" t="s">
        <v>18</v>
      </c>
    </row>
    <row r="79" spans="1:13" ht="13.5" thickBot="1">
      <c r="A79" s="88" t="s">
        <v>98</v>
      </c>
      <c r="B79" s="49">
        <v>17</v>
      </c>
      <c r="C79" s="50">
        <v>1164</v>
      </c>
      <c r="D79" s="50">
        <v>30224</v>
      </c>
      <c r="E79" s="50" t="s">
        <v>106</v>
      </c>
      <c r="F79" s="80">
        <v>0</v>
      </c>
      <c r="G79" s="81">
        <v>1374</v>
      </c>
      <c r="H79" s="50">
        <v>0</v>
      </c>
      <c r="I79" s="203">
        <v>1374</v>
      </c>
      <c r="J79" s="53">
        <v>1250.34</v>
      </c>
      <c r="K79" s="53">
        <v>687</v>
      </c>
      <c r="L79" s="54">
        <v>1250.34</v>
      </c>
      <c r="M79" s="55" t="s">
        <v>18</v>
      </c>
    </row>
    <row r="80" spans="6:12" ht="12.75">
      <c r="F80" s="82"/>
      <c r="L80" s="83"/>
    </row>
    <row r="81" spans="6:13" ht="13.5" thickBot="1">
      <c r="F81" s="82"/>
      <c r="L81" s="83"/>
      <c r="M81" s="5" t="s">
        <v>108</v>
      </c>
    </row>
    <row r="82" spans="1:14" ht="12.75">
      <c r="A82" s="11" t="s">
        <v>5</v>
      </c>
      <c r="B82" s="7"/>
      <c r="C82" s="8"/>
      <c r="D82" s="8"/>
      <c r="E82" s="9" t="s">
        <v>108</v>
      </c>
      <c r="F82" s="8" t="s">
        <v>1</v>
      </c>
      <c r="G82" s="10" t="s">
        <v>2</v>
      </c>
      <c r="H82" s="8" t="s">
        <v>3</v>
      </c>
      <c r="I82" s="200" t="s">
        <v>4</v>
      </c>
      <c r="J82" s="11"/>
      <c r="K82" s="11"/>
      <c r="L82" s="13" t="s">
        <v>7</v>
      </c>
      <c r="M82" s="14" t="s">
        <v>8</v>
      </c>
      <c r="N82" s="15"/>
    </row>
    <row r="83" spans="1:14" ht="12.75">
      <c r="A83" s="21"/>
      <c r="B83" s="20"/>
      <c r="C83" s="21"/>
      <c r="D83" s="21"/>
      <c r="E83" s="21"/>
      <c r="F83" s="21">
        <v>1.2955</v>
      </c>
      <c r="G83" s="63">
        <v>1</v>
      </c>
      <c r="H83" s="21"/>
      <c r="I83" s="201"/>
      <c r="J83" s="21"/>
      <c r="K83" s="21"/>
      <c r="L83" s="64"/>
      <c r="M83" s="65"/>
      <c r="N83" s="47"/>
    </row>
    <row r="84" spans="1:14" ht="12.75">
      <c r="A84" s="32"/>
      <c r="B84" s="31" t="s">
        <v>19</v>
      </c>
      <c r="C84" s="32" t="s">
        <v>20</v>
      </c>
      <c r="D84" s="32" t="s">
        <v>21</v>
      </c>
      <c r="E84" s="32" t="s">
        <v>22</v>
      </c>
      <c r="F84" s="32" t="s">
        <v>23</v>
      </c>
      <c r="G84" s="32" t="s">
        <v>23</v>
      </c>
      <c r="H84" s="32" t="s">
        <v>23</v>
      </c>
      <c r="I84" s="202"/>
      <c r="J84" s="32"/>
      <c r="K84" s="32"/>
      <c r="L84" s="66"/>
      <c r="M84" s="67"/>
      <c r="N84" s="47"/>
    </row>
    <row r="85" spans="1:14" ht="12.75">
      <c r="A85" s="39" t="s">
        <v>26</v>
      </c>
      <c r="B85" s="20">
        <v>52</v>
      </c>
      <c r="C85" s="21">
        <v>1105</v>
      </c>
      <c r="D85" s="21">
        <v>30168</v>
      </c>
      <c r="E85" s="21" t="s">
        <v>109</v>
      </c>
      <c r="F85" s="44">
        <v>1844.7920000000001</v>
      </c>
      <c r="G85" s="22">
        <v>1887</v>
      </c>
      <c r="H85" s="21">
        <v>0</v>
      </c>
      <c r="I85" s="201">
        <v>3731.7920000000004</v>
      </c>
      <c r="J85" s="40">
        <v>1717.17</v>
      </c>
      <c r="K85" s="40">
        <v>1865.8960000000002</v>
      </c>
      <c r="L85" s="41">
        <v>1865.8960000000002</v>
      </c>
      <c r="M85" s="42" t="s">
        <v>14</v>
      </c>
      <c r="N85" s="36"/>
    </row>
    <row r="86" spans="1:14" ht="12.75">
      <c r="A86" s="46" t="s">
        <v>29</v>
      </c>
      <c r="B86" s="20">
        <v>21</v>
      </c>
      <c r="C86" s="21">
        <v>458</v>
      </c>
      <c r="D86" s="21">
        <v>30054</v>
      </c>
      <c r="E86" s="21" t="s">
        <v>110</v>
      </c>
      <c r="F86" s="44">
        <v>1849.9740000000002</v>
      </c>
      <c r="G86" s="22">
        <v>1832</v>
      </c>
      <c r="H86" s="21">
        <v>0</v>
      </c>
      <c r="I86" s="201">
        <v>3681.974</v>
      </c>
      <c r="J86" s="40">
        <v>1683.4763400000002</v>
      </c>
      <c r="K86" s="40">
        <v>1840.987</v>
      </c>
      <c r="L86" s="41">
        <v>1840.987</v>
      </c>
      <c r="M86" s="42" t="s">
        <v>15</v>
      </c>
      <c r="N86" s="47"/>
    </row>
    <row r="87" spans="1:14" ht="12.75">
      <c r="A87" s="48" t="s">
        <v>32</v>
      </c>
      <c r="B87" s="20">
        <v>40</v>
      </c>
      <c r="C87" s="21">
        <v>711</v>
      </c>
      <c r="D87" s="21">
        <v>30267</v>
      </c>
      <c r="E87" s="21" t="s">
        <v>111</v>
      </c>
      <c r="F87" s="44">
        <v>1729.4925</v>
      </c>
      <c r="G87" s="22">
        <v>1710</v>
      </c>
      <c r="H87" s="21">
        <v>0</v>
      </c>
      <c r="I87" s="201">
        <v>3439.4925000000003</v>
      </c>
      <c r="J87" s="40">
        <v>1573.838175</v>
      </c>
      <c r="K87" s="40">
        <v>1719.7462500000001</v>
      </c>
      <c r="L87" s="41">
        <v>1719.7462500000001</v>
      </c>
      <c r="M87" s="42" t="s">
        <v>15</v>
      </c>
      <c r="N87" s="47"/>
    </row>
    <row r="88" spans="1:14" ht="12.75">
      <c r="A88" s="24" t="s">
        <v>35</v>
      </c>
      <c r="B88" s="20">
        <v>48</v>
      </c>
      <c r="C88" s="21">
        <v>1308</v>
      </c>
      <c r="D88" s="21">
        <v>30288</v>
      </c>
      <c r="E88" s="21" t="s">
        <v>112</v>
      </c>
      <c r="F88" s="44">
        <v>1706.1735</v>
      </c>
      <c r="G88" s="22">
        <v>1615</v>
      </c>
      <c r="H88" s="21">
        <v>0</v>
      </c>
      <c r="I88" s="201">
        <v>3321.1735</v>
      </c>
      <c r="J88" s="40">
        <v>1552.6178850000001</v>
      </c>
      <c r="K88" s="40">
        <v>1660.58675</v>
      </c>
      <c r="L88" s="41">
        <v>1660.58675</v>
      </c>
      <c r="M88" s="42" t="s">
        <v>16</v>
      </c>
      <c r="N88" s="47"/>
    </row>
    <row r="89" spans="1:14" ht="12.75">
      <c r="A89" s="24" t="s">
        <v>42</v>
      </c>
      <c r="B89" s="20">
        <v>26</v>
      </c>
      <c r="C89" s="21">
        <v>542</v>
      </c>
      <c r="D89" s="21">
        <v>30816</v>
      </c>
      <c r="E89" s="21" t="s">
        <v>113</v>
      </c>
      <c r="F89" s="21"/>
      <c r="G89" s="22">
        <v>1590</v>
      </c>
      <c r="H89" s="21">
        <v>0</v>
      </c>
      <c r="I89" s="201">
        <v>1590</v>
      </c>
      <c r="J89" s="40">
        <v>1446.9</v>
      </c>
      <c r="K89" s="40">
        <v>795</v>
      </c>
      <c r="L89" s="41">
        <v>1446.9</v>
      </c>
      <c r="M89" s="42" t="s">
        <v>17</v>
      </c>
      <c r="N89" s="84"/>
    </row>
    <row r="90" spans="1:13" ht="12.75">
      <c r="A90" s="24" t="s">
        <v>44</v>
      </c>
      <c r="B90" s="20">
        <v>40</v>
      </c>
      <c r="C90" s="21">
        <v>721</v>
      </c>
      <c r="D90" s="21">
        <v>30285</v>
      </c>
      <c r="E90" s="21" t="s">
        <v>114</v>
      </c>
      <c r="F90" s="44">
        <v>1564.9640000000002</v>
      </c>
      <c r="G90" s="45">
        <v>0</v>
      </c>
      <c r="H90" s="21">
        <v>0</v>
      </c>
      <c r="I90" s="201">
        <v>1564.9640000000002</v>
      </c>
      <c r="J90" s="40">
        <v>1424.1172400000003</v>
      </c>
      <c r="K90" s="40">
        <v>782.4820000000001</v>
      </c>
      <c r="L90" s="41">
        <v>1424.1172400000003</v>
      </c>
      <c r="M90" s="42" t="s">
        <v>17</v>
      </c>
    </row>
    <row r="91" spans="1:13" ht="12.75">
      <c r="A91" s="24" t="s">
        <v>52</v>
      </c>
      <c r="B91" s="20">
        <v>41</v>
      </c>
      <c r="C91" s="21">
        <v>1018</v>
      </c>
      <c r="D91" s="21">
        <v>30013</v>
      </c>
      <c r="E91" s="21" t="s">
        <v>115</v>
      </c>
      <c r="F91" s="44">
        <v>1549.4180000000001</v>
      </c>
      <c r="G91" s="45">
        <v>0</v>
      </c>
      <c r="H91" s="21">
        <v>0</v>
      </c>
      <c r="I91" s="201">
        <v>1549.4180000000001</v>
      </c>
      <c r="J91" s="40">
        <v>1409.9703800000002</v>
      </c>
      <c r="K91" s="40">
        <v>774.7090000000001</v>
      </c>
      <c r="L91" s="41">
        <v>1409.9703800000002</v>
      </c>
      <c r="M91" s="42" t="s">
        <v>18</v>
      </c>
    </row>
    <row r="92" spans="1:13" ht="12.75">
      <c r="A92" s="24" t="s">
        <v>61</v>
      </c>
      <c r="B92" s="20">
        <v>35</v>
      </c>
      <c r="C92" s="21">
        <v>1010</v>
      </c>
      <c r="D92" s="21">
        <v>30249</v>
      </c>
      <c r="E92" s="21" t="s">
        <v>116</v>
      </c>
      <c r="F92" s="44">
        <v>1532.5765000000001</v>
      </c>
      <c r="G92" s="45">
        <v>0</v>
      </c>
      <c r="H92" s="21">
        <v>0</v>
      </c>
      <c r="I92" s="201">
        <v>1532.5765000000001</v>
      </c>
      <c r="J92" s="40">
        <v>1394.6446150000002</v>
      </c>
      <c r="K92" s="40">
        <v>766.2882500000001</v>
      </c>
      <c r="L92" s="41">
        <v>1394.6446150000002</v>
      </c>
      <c r="M92" s="42" t="s">
        <v>18</v>
      </c>
    </row>
    <row r="93" spans="1:13" ht="12.75">
      <c r="A93" s="24" t="s">
        <v>72</v>
      </c>
      <c r="B93" s="20">
        <v>40</v>
      </c>
      <c r="C93" s="21">
        <v>707</v>
      </c>
      <c r="D93" s="21">
        <v>30849</v>
      </c>
      <c r="E93" s="21" t="s">
        <v>117</v>
      </c>
      <c r="F93" s="44">
        <v>1514.4395000000002</v>
      </c>
      <c r="G93" s="45">
        <v>0</v>
      </c>
      <c r="H93" s="21">
        <v>0</v>
      </c>
      <c r="I93" s="201">
        <v>1514.4395000000002</v>
      </c>
      <c r="J93" s="40">
        <v>1378.1399450000001</v>
      </c>
      <c r="K93" s="40">
        <v>757.2197500000001</v>
      </c>
      <c r="L93" s="41">
        <v>1378.1399450000001</v>
      </c>
      <c r="M93" s="42" t="s">
        <v>18</v>
      </c>
    </row>
    <row r="94" spans="1:13" ht="12.75">
      <c r="A94" s="24" t="s">
        <v>74</v>
      </c>
      <c r="B94" s="20">
        <v>20</v>
      </c>
      <c r="C94" s="21">
        <v>577</v>
      </c>
      <c r="D94" s="21">
        <v>30222</v>
      </c>
      <c r="E94" s="21" t="s">
        <v>118</v>
      </c>
      <c r="F94" s="21"/>
      <c r="G94" s="22">
        <v>1487</v>
      </c>
      <c r="H94" s="21">
        <v>0</v>
      </c>
      <c r="I94" s="201">
        <v>1487</v>
      </c>
      <c r="J94" s="40">
        <v>1353.17</v>
      </c>
      <c r="K94" s="40">
        <v>743.5</v>
      </c>
      <c r="L94" s="41">
        <v>1353.17</v>
      </c>
      <c r="M94" s="42" t="s">
        <v>18</v>
      </c>
    </row>
    <row r="95" spans="1:13" ht="13.5" thickBot="1">
      <c r="A95" s="71" t="s">
        <v>76</v>
      </c>
      <c r="B95" s="49">
        <v>35</v>
      </c>
      <c r="C95" s="50">
        <v>1010</v>
      </c>
      <c r="D95" s="50">
        <v>30423</v>
      </c>
      <c r="E95" s="50" t="s">
        <v>116</v>
      </c>
      <c r="F95" s="50"/>
      <c r="G95" s="81">
        <v>1393</v>
      </c>
      <c r="H95" s="50">
        <v>0</v>
      </c>
      <c r="I95" s="203">
        <v>1393</v>
      </c>
      <c r="J95" s="53">
        <v>1267.63</v>
      </c>
      <c r="K95" s="53">
        <v>696.5</v>
      </c>
      <c r="L95" s="54">
        <v>1267.63</v>
      </c>
      <c r="M95" s="55" t="s">
        <v>18</v>
      </c>
    </row>
    <row r="96" ht="12.75">
      <c r="L96" s="83"/>
    </row>
    <row r="97" spans="12:13" ht="13.5" thickBot="1">
      <c r="L97" s="83"/>
      <c r="M97" s="5" t="s">
        <v>119</v>
      </c>
    </row>
    <row r="98" spans="1:14" ht="12.75">
      <c r="A98" s="11" t="s">
        <v>5</v>
      </c>
      <c r="B98" s="7"/>
      <c r="C98" s="8"/>
      <c r="D98" s="8"/>
      <c r="E98" s="9" t="s">
        <v>119</v>
      </c>
      <c r="F98" s="8" t="s">
        <v>1</v>
      </c>
      <c r="G98" s="10" t="s">
        <v>2</v>
      </c>
      <c r="H98" s="8" t="s">
        <v>3</v>
      </c>
      <c r="I98" s="200" t="s">
        <v>4</v>
      </c>
      <c r="J98" s="11"/>
      <c r="K98" s="11"/>
      <c r="L98" s="13" t="s">
        <v>7</v>
      </c>
      <c r="M98" s="14" t="s">
        <v>8</v>
      </c>
      <c r="N98" s="15"/>
    </row>
    <row r="99" spans="1:13" ht="12.75">
      <c r="A99" s="21"/>
      <c r="B99" s="20"/>
      <c r="C99" s="21"/>
      <c r="D99" s="21"/>
      <c r="E99" s="21"/>
      <c r="F99" s="23">
        <v>1.187214611872146</v>
      </c>
      <c r="G99" s="63">
        <v>1</v>
      </c>
      <c r="H99" s="21"/>
      <c r="I99" s="201"/>
      <c r="J99" s="21"/>
      <c r="K99" s="21"/>
      <c r="L99" s="64"/>
      <c r="M99" s="26"/>
    </row>
    <row r="100" spans="1:14" ht="12.75">
      <c r="A100" s="32"/>
      <c r="B100" s="31" t="s">
        <v>19</v>
      </c>
      <c r="C100" s="32" t="s">
        <v>20</v>
      </c>
      <c r="D100" s="32" t="s">
        <v>21</v>
      </c>
      <c r="E100" s="32" t="s">
        <v>22</v>
      </c>
      <c r="F100" s="32" t="s">
        <v>23</v>
      </c>
      <c r="G100" s="32" t="s">
        <v>23</v>
      </c>
      <c r="H100" s="32" t="s">
        <v>23</v>
      </c>
      <c r="I100" s="202"/>
      <c r="J100" s="32"/>
      <c r="K100" s="32"/>
      <c r="L100" s="66"/>
      <c r="M100" s="67"/>
      <c r="N100" s="47"/>
    </row>
    <row r="101" spans="1:13" ht="12.75">
      <c r="A101" s="24" t="s">
        <v>35</v>
      </c>
      <c r="B101" s="20">
        <v>50</v>
      </c>
      <c r="C101" s="21">
        <v>1269</v>
      </c>
      <c r="D101" s="21">
        <v>30306</v>
      </c>
      <c r="E101" s="21" t="s">
        <v>123</v>
      </c>
      <c r="F101" s="44">
        <v>1932.7853881278538</v>
      </c>
      <c r="G101" s="22">
        <v>1943</v>
      </c>
      <c r="H101" s="21">
        <v>0</v>
      </c>
      <c r="I101" s="201">
        <v>3875.785388127854</v>
      </c>
      <c r="J101" s="40">
        <v>1768.13</v>
      </c>
      <c r="K101" s="40">
        <v>1937.892694063927</v>
      </c>
      <c r="L101" s="41">
        <v>1937.892694063927</v>
      </c>
      <c r="M101" s="42" t="s">
        <v>18</v>
      </c>
    </row>
    <row r="102" spans="1:13" ht="12.75">
      <c r="A102" s="24" t="s">
        <v>42</v>
      </c>
      <c r="B102" s="20">
        <v>41</v>
      </c>
      <c r="C102" s="21">
        <v>1375</v>
      </c>
      <c r="D102" s="21">
        <v>30025</v>
      </c>
      <c r="E102" s="21" t="s">
        <v>124</v>
      </c>
      <c r="F102" s="44">
        <v>1599.1780821917807</v>
      </c>
      <c r="G102" s="22">
        <v>1502</v>
      </c>
      <c r="H102" s="21">
        <v>0</v>
      </c>
      <c r="I102" s="201">
        <v>3101.178082191781</v>
      </c>
      <c r="J102" s="40">
        <v>1455.2520547945205</v>
      </c>
      <c r="K102" s="40">
        <v>1550.5890410958905</v>
      </c>
      <c r="L102" s="41">
        <v>1550.5890410958905</v>
      </c>
      <c r="M102" s="42" t="s">
        <v>18</v>
      </c>
    </row>
    <row r="103" spans="1:13" ht="12.75">
      <c r="A103" s="24" t="s">
        <v>44</v>
      </c>
      <c r="B103" s="20">
        <v>21</v>
      </c>
      <c r="C103" s="21">
        <v>442</v>
      </c>
      <c r="D103" s="21">
        <v>31108</v>
      </c>
      <c r="E103" s="21" t="s">
        <v>47</v>
      </c>
      <c r="F103" s="44">
        <v>2305.5707762557076</v>
      </c>
      <c r="G103" s="45">
        <v>0</v>
      </c>
      <c r="H103" s="21">
        <v>0</v>
      </c>
      <c r="I103" s="201">
        <v>2305.5707762557076</v>
      </c>
      <c r="J103" s="40">
        <v>2098.069406392694</v>
      </c>
      <c r="K103" s="40">
        <v>1152.7853881278538</v>
      </c>
      <c r="L103" s="41">
        <v>2098.069406392694</v>
      </c>
      <c r="M103" s="42" t="s">
        <v>17</v>
      </c>
    </row>
    <row r="104" spans="1:13" ht="12.75">
      <c r="A104" s="24" t="s">
        <v>52</v>
      </c>
      <c r="B104" s="20">
        <v>20</v>
      </c>
      <c r="C104" s="21">
        <v>1034</v>
      </c>
      <c r="D104" s="21">
        <v>31034</v>
      </c>
      <c r="E104" s="21" t="s">
        <v>125</v>
      </c>
      <c r="F104" s="79">
        <v>0</v>
      </c>
      <c r="G104" s="22">
        <v>2048</v>
      </c>
      <c r="H104" s="21">
        <v>0</v>
      </c>
      <c r="I104" s="201">
        <v>2048</v>
      </c>
      <c r="J104" s="40">
        <v>1863.68</v>
      </c>
      <c r="K104" s="40">
        <v>1024</v>
      </c>
      <c r="L104" s="41">
        <v>1863.68</v>
      </c>
      <c r="M104" s="42" t="s">
        <v>18</v>
      </c>
    </row>
    <row r="105" spans="1:13" ht="12.75">
      <c r="A105" s="24" t="s">
        <v>61</v>
      </c>
      <c r="B105" s="20">
        <v>3</v>
      </c>
      <c r="C105" s="21">
        <v>134</v>
      </c>
      <c r="D105" s="21">
        <v>30084</v>
      </c>
      <c r="E105" s="21" t="s">
        <v>127</v>
      </c>
      <c r="F105" s="79">
        <v>0</v>
      </c>
      <c r="G105" s="22">
        <v>1808</v>
      </c>
      <c r="H105" s="21">
        <v>0</v>
      </c>
      <c r="I105" s="201">
        <v>1808</v>
      </c>
      <c r="J105" s="40">
        <v>1645.28</v>
      </c>
      <c r="K105" s="40">
        <v>904</v>
      </c>
      <c r="L105" s="41">
        <v>1645.28</v>
      </c>
      <c r="M105" s="42" t="s">
        <v>18</v>
      </c>
    </row>
    <row r="106" spans="1:13" ht="12.75">
      <c r="A106" s="24" t="s">
        <v>72</v>
      </c>
      <c r="B106" s="20">
        <v>56</v>
      </c>
      <c r="C106" s="21">
        <v>226</v>
      </c>
      <c r="D106" s="21">
        <v>30365</v>
      </c>
      <c r="E106" s="21" t="s">
        <v>128</v>
      </c>
      <c r="F106" s="44">
        <v>1710.7762557077624</v>
      </c>
      <c r="G106" s="45">
        <v>0</v>
      </c>
      <c r="H106" s="21">
        <v>0</v>
      </c>
      <c r="I106" s="201">
        <v>1710.7762557077624</v>
      </c>
      <c r="J106" s="40">
        <v>1556.8063926940638</v>
      </c>
      <c r="K106" s="40">
        <v>855.3881278538812</v>
      </c>
      <c r="L106" s="41">
        <v>1556.8063926940638</v>
      </c>
      <c r="M106" s="42" t="s">
        <v>18</v>
      </c>
    </row>
    <row r="107" spans="1:13" ht="12.75">
      <c r="A107" s="24" t="s">
        <v>74</v>
      </c>
      <c r="B107" s="20">
        <v>58</v>
      </c>
      <c r="C107" s="21">
        <v>1150</v>
      </c>
      <c r="D107" s="21">
        <v>31121</v>
      </c>
      <c r="E107" s="21" t="s">
        <v>129</v>
      </c>
      <c r="F107" s="44">
        <v>1677.5342465753424</v>
      </c>
      <c r="G107" s="45">
        <v>0</v>
      </c>
      <c r="H107" s="21">
        <v>0</v>
      </c>
      <c r="I107" s="201">
        <v>1677.5342465753424</v>
      </c>
      <c r="J107" s="40">
        <v>1526.5561643835617</v>
      </c>
      <c r="K107" s="40">
        <v>838.7671232876712</v>
      </c>
      <c r="L107" s="41">
        <v>1526.5561643835617</v>
      </c>
      <c r="M107" s="42" t="s">
        <v>18</v>
      </c>
    </row>
    <row r="108" spans="1:13" ht="13.5" thickBot="1">
      <c r="A108" s="71" t="s">
        <v>76</v>
      </c>
      <c r="B108" s="49">
        <v>50</v>
      </c>
      <c r="C108" s="50">
        <v>1185</v>
      </c>
      <c r="D108" s="50">
        <v>30330</v>
      </c>
      <c r="E108" s="50" t="s">
        <v>130</v>
      </c>
      <c r="F108" s="51">
        <v>1613.4246575342465</v>
      </c>
      <c r="G108" s="52">
        <v>0</v>
      </c>
      <c r="H108" s="50">
        <v>0</v>
      </c>
      <c r="I108" s="203">
        <v>1613.4246575342465</v>
      </c>
      <c r="J108" s="53">
        <v>1468.2164383561644</v>
      </c>
      <c r="K108" s="53">
        <v>806.7123287671233</v>
      </c>
      <c r="L108" s="54">
        <v>1468.2164383561644</v>
      </c>
      <c r="M108" s="55" t="s">
        <v>18</v>
      </c>
    </row>
    <row r="110" ht="13.5" thickBot="1">
      <c r="M110" s="5" t="s">
        <v>132</v>
      </c>
    </row>
    <row r="111" spans="1:14" ht="12.75">
      <c r="A111" s="11" t="s">
        <v>5</v>
      </c>
      <c r="B111" s="7"/>
      <c r="C111" s="8"/>
      <c r="D111" s="8"/>
      <c r="E111" s="9" t="s">
        <v>133</v>
      </c>
      <c r="F111" s="8" t="s">
        <v>1</v>
      </c>
      <c r="G111" s="10" t="s">
        <v>2</v>
      </c>
      <c r="H111" s="8" t="s">
        <v>3</v>
      </c>
      <c r="I111" s="200" t="s">
        <v>4</v>
      </c>
      <c r="J111" s="11"/>
      <c r="K111" s="11"/>
      <c r="L111" s="13" t="s">
        <v>7</v>
      </c>
      <c r="M111" s="14" t="s">
        <v>8</v>
      </c>
      <c r="N111" s="15"/>
    </row>
    <row r="112" spans="1:13" ht="12.75">
      <c r="A112" s="21"/>
      <c r="B112" s="20"/>
      <c r="C112" s="21"/>
      <c r="D112" s="21"/>
      <c r="E112" s="21"/>
      <c r="F112" s="23">
        <v>1.187214611872146</v>
      </c>
      <c r="G112" s="63">
        <v>1</v>
      </c>
      <c r="H112" s="21"/>
      <c r="I112" s="201"/>
      <c r="J112" s="21"/>
      <c r="K112" s="21"/>
      <c r="L112" s="85"/>
      <c r="M112" s="26"/>
    </row>
    <row r="113" spans="1:14" ht="12.75">
      <c r="A113" s="32"/>
      <c r="B113" s="31" t="s">
        <v>19</v>
      </c>
      <c r="C113" s="32" t="s">
        <v>20</v>
      </c>
      <c r="D113" s="32" t="s">
        <v>21</v>
      </c>
      <c r="E113" s="32" t="s">
        <v>22</v>
      </c>
      <c r="F113" s="32" t="s">
        <v>23</v>
      </c>
      <c r="G113" s="32" t="s">
        <v>23</v>
      </c>
      <c r="H113" s="32" t="s">
        <v>23</v>
      </c>
      <c r="I113" s="202"/>
      <c r="J113" s="32"/>
      <c r="K113" s="32"/>
      <c r="L113" s="66"/>
      <c r="M113" s="67"/>
      <c r="N113" s="47"/>
    </row>
    <row r="114" spans="1:13" ht="12.75">
      <c r="A114" s="39" t="s">
        <v>26</v>
      </c>
      <c r="B114" s="20">
        <v>10</v>
      </c>
      <c r="C114" s="21">
        <v>1069</v>
      </c>
      <c r="D114" s="21">
        <v>30048</v>
      </c>
      <c r="E114" s="21" t="s">
        <v>134</v>
      </c>
      <c r="F114" s="44">
        <v>2600</v>
      </c>
      <c r="G114" s="22">
        <v>2762</v>
      </c>
      <c r="H114" s="21">
        <v>0</v>
      </c>
      <c r="I114" s="201">
        <v>5362</v>
      </c>
      <c r="J114" s="40">
        <v>2513.42</v>
      </c>
      <c r="K114" s="40">
        <v>2681</v>
      </c>
      <c r="L114" s="41">
        <v>2681</v>
      </c>
      <c r="M114" s="42" t="s">
        <v>14</v>
      </c>
    </row>
    <row r="115" spans="1:13" ht="12.75">
      <c r="A115" s="24" t="s">
        <v>35</v>
      </c>
      <c r="B115" s="20">
        <v>58</v>
      </c>
      <c r="C115" s="21">
        <v>188</v>
      </c>
      <c r="D115" s="21">
        <v>30381</v>
      </c>
      <c r="E115" s="21" t="s">
        <v>135</v>
      </c>
      <c r="F115" s="44">
        <v>1980.2739726027396</v>
      </c>
      <c r="G115" s="22">
        <v>1988</v>
      </c>
      <c r="H115" s="21">
        <v>0</v>
      </c>
      <c r="I115" s="201">
        <v>3968.2739726027394</v>
      </c>
      <c r="J115" s="40">
        <v>1809.08</v>
      </c>
      <c r="K115" s="40">
        <v>1984.1369863013697</v>
      </c>
      <c r="L115" s="41">
        <v>1984.1369863013697</v>
      </c>
      <c r="M115" s="42" t="s">
        <v>18</v>
      </c>
    </row>
    <row r="116" spans="1:13" ht="12.75">
      <c r="A116" s="24" t="s">
        <v>42</v>
      </c>
      <c r="B116" s="20">
        <v>10</v>
      </c>
      <c r="C116" s="21">
        <v>1205</v>
      </c>
      <c r="D116" s="21">
        <v>30051</v>
      </c>
      <c r="E116" s="21" t="s">
        <v>136</v>
      </c>
      <c r="F116" s="44">
        <v>2337.6255707762557</v>
      </c>
      <c r="G116" s="45">
        <v>0</v>
      </c>
      <c r="H116" s="21">
        <v>0</v>
      </c>
      <c r="I116" s="201">
        <v>2337.6255707762557</v>
      </c>
      <c r="J116" s="40">
        <v>2127.239269406393</v>
      </c>
      <c r="K116" s="40">
        <v>1168.8127853881278</v>
      </c>
      <c r="L116" s="41">
        <v>2127.239269406393</v>
      </c>
      <c r="M116" s="42" t="s">
        <v>17</v>
      </c>
    </row>
    <row r="117" spans="1:13" ht="13.5" thickBot="1">
      <c r="A117" s="71" t="s">
        <v>44</v>
      </c>
      <c r="B117" s="49">
        <v>20</v>
      </c>
      <c r="C117" s="50">
        <v>1035</v>
      </c>
      <c r="D117" s="50">
        <v>31020</v>
      </c>
      <c r="E117" s="50" t="s">
        <v>137</v>
      </c>
      <c r="F117" s="80">
        <v>0</v>
      </c>
      <c r="G117" s="81">
        <v>2040</v>
      </c>
      <c r="H117" s="50">
        <v>0</v>
      </c>
      <c r="I117" s="203">
        <v>2040</v>
      </c>
      <c r="J117" s="53">
        <v>1856.4</v>
      </c>
      <c r="K117" s="53">
        <v>1020</v>
      </c>
      <c r="L117" s="54">
        <v>1856.4</v>
      </c>
      <c r="M117" s="55" t="s">
        <v>18</v>
      </c>
    </row>
    <row r="118" ht="12.75">
      <c r="L118" s="83"/>
    </row>
    <row r="119" ht="12.75">
      <c r="L119" s="83"/>
    </row>
    <row r="120" ht="12.75">
      <c r="L120" s="83"/>
    </row>
    <row r="121" ht="12.75">
      <c r="L121" s="83"/>
    </row>
    <row r="122" ht="12.75">
      <c r="L122" s="83"/>
    </row>
    <row r="123" ht="12.75">
      <c r="L123" s="86"/>
    </row>
    <row r="125" ht="12.75">
      <c r="L125" s="83"/>
    </row>
    <row r="126" ht="12.75">
      <c r="L126" s="83"/>
    </row>
    <row r="127" ht="12.75">
      <c r="L127" s="83"/>
    </row>
    <row r="128" ht="12.75">
      <c r="L128" s="83"/>
    </row>
  </sheetData>
  <printOptions/>
  <pageMargins left="0.75" right="0.75" top="1" bottom="1" header="0.4921259845" footer="0.4921259845"/>
  <pageSetup horizontalDpi="360" verticalDpi="360" orientation="portrait" paperSize="9" scale="69" r:id="rId1"/>
  <rowBreaks count="1" manualBreakCount="1">
    <brk id="80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view="pageBreakPreview" zoomScaleNormal="85" zoomScaleSheetLayoutView="100" workbookViewId="0" topLeftCell="A111">
      <selection activeCell="A142" sqref="A142"/>
    </sheetView>
  </sheetViews>
  <sheetFormatPr defaultColWidth="9.00390625" defaultRowHeight="12.75"/>
  <cols>
    <col min="1" max="1" width="10.00390625" style="94" customWidth="1"/>
    <col min="2" max="2" width="4.625" style="94" customWidth="1"/>
    <col min="3" max="3" width="5.375" style="94" customWidth="1"/>
    <col min="4" max="4" width="6.125" style="94" customWidth="1"/>
    <col min="5" max="5" width="17.875" style="94" customWidth="1"/>
    <col min="6" max="6" width="10.375" style="95" customWidth="1"/>
    <col min="7" max="7" width="8.125" style="98" customWidth="1"/>
    <col min="8" max="8" width="8.125" style="99" customWidth="1"/>
    <col min="9" max="9" width="11.375" style="5" customWidth="1"/>
    <col min="10" max="10" width="11.375" style="6" customWidth="1"/>
    <col min="11" max="11" width="11.00390625" style="0" customWidth="1"/>
    <col min="12" max="12" width="8.125" style="0" customWidth="1"/>
    <col min="13" max="13" width="8.625" style="0" customWidth="1"/>
    <col min="14" max="14" width="7.00390625" style="0" customWidth="1"/>
    <col min="15" max="15" width="6.125" style="0" customWidth="1"/>
    <col min="16" max="16" width="6.625" style="0" customWidth="1"/>
  </cols>
  <sheetData>
    <row r="1" spans="1:10" ht="23.25">
      <c r="A1" s="87" t="s">
        <v>147</v>
      </c>
      <c r="G1" s="96"/>
      <c r="H1" s="97"/>
      <c r="I1" s="96"/>
      <c r="J1" s="3"/>
    </row>
    <row r="3" ht="13.5" thickBot="1">
      <c r="I3" s="5" t="s">
        <v>0</v>
      </c>
    </row>
    <row r="4" spans="1:19" ht="12.75">
      <c r="A4" s="104" t="s">
        <v>5</v>
      </c>
      <c r="B4" s="100"/>
      <c r="C4" s="101"/>
      <c r="D4" s="101"/>
      <c r="E4" s="102" t="s">
        <v>0</v>
      </c>
      <c r="F4" s="103" t="s">
        <v>144</v>
      </c>
      <c r="G4" s="13" t="s">
        <v>7</v>
      </c>
      <c r="H4" s="89" t="s">
        <v>7</v>
      </c>
      <c r="I4" s="14" t="s">
        <v>8</v>
      </c>
      <c r="J4" s="15"/>
      <c r="K4" s="16" t="s">
        <v>9</v>
      </c>
      <c r="L4" s="17"/>
      <c r="M4" s="17"/>
      <c r="N4" s="17"/>
      <c r="O4" s="17"/>
      <c r="P4" s="18"/>
      <c r="Q4" s="19"/>
      <c r="R4" s="19"/>
      <c r="S4" s="19"/>
    </row>
    <row r="5" spans="1:19" ht="12.75">
      <c r="A5" s="107"/>
      <c r="B5" s="105"/>
      <c r="C5" s="106"/>
      <c r="D5" s="106"/>
      <c r="E5" s="106"/>
      <c r="F5" s="107"/>
      <c r="G5" s="108" t="s">
        <v>146</v>
      </c>
      <c r="H5" s="109" t="s">
        <v>145</v>
      </c>
      <c r="I5" s="110"/>
      <c r="K5" s="27"/>
      <c r="L5" s="28" t="s">
        <v>14</v>
      </c>
      <c r="M5" s="28" t="s">
        <v>15</v>
      </c>
      <c r="N5" s="28" t="s">
        <v>16</v>
      </c>
      <c r="O5" s="28" t="s">
        <v>17</v>
      </c>
      <c r="P5" s="29" t="s">
        <v>18</v>
      </c>
      <c r="Q5" s="30"/>
      <c r="R5" s="30"/>
      <c r="S5" s="19"/>
    </row>
    <row r="6" spans="1:19" ht="12.75">
      <c r="A6" s="113"/>
      <c r="B6" s="111" t="s">
        <v>19</v>
      </c>
      <c r="C6" s="112" t="s">
        <v>20</v>
      </c>
      <c r="D6" s="112" t="s">
        <v>21</v>
      </c>
      <c r="E6" s="112" t="s">
        <v>22</v>
      </c>
      <c r="F6" s="113"/>
      <c r="G6" s="34"/>
      <c r="H6" s="90"/>
      <c r="I6" s="114"/>
      <c r="J6" s="36"/>
      <c r="K6" s="27" t="s">
        <v>24</v>
      </c>
      <c r="L6" s="37">
        <v>2850</v>
      </c>
      <c r="M6" s="37">
        <v>2591</v>
      </c>
      <c r="N6" s="37">
        <v>2375</v>
      </c>
      <c r="O6" s="37">
        <v>2192</v>
      </c>
      <c r="P6" s="38"/>
      <c r="Q6" s="19"/>
      <c r="R6" s="19"/>
      <c r="S6" s="19"/>
    </row>
    <row r="7" spans="1:19" ht="12.75">
      <c r="A7" s="118" t="s">
        <v>26</v>
      </c>
      <c r="B7" s="115">
        <v>49</v>
      </c>
      <c r="C7" s="116">
        <v>8</v>
      </c>
      <c r="D7" s="116">
        <v>30562</v>
      </c>
      <c r="E7" s="116" t="s">
        <v>25</v>
      </c>
      <c r="F7" s="117" t="s">
        <v>0</v>
      </c>
      <c r="G7" s="41">
        <v>2823.73</v>
      </c>
      <c r="H7" s="91">
        <v>0.9907824561403509</v>
      </c>
      <c r="I7" s="42" t="s">
        <v>15</v>
      </c>
      <c r="J7" s="43"/>
      <c r="K7" s="27" t="s">
        <v>27</v>
      </c>
      <c r="L7" s="37">
        <v>2350</v>
      </c>
      <c r="M7" s="37">
        <v>2136</v>
      </c>
      <c r="N7" s="37">
        <v>1958</v>
      </c>
      <c r="O7" s="37">
        <v>1808</v>
      </c>
      <c r="P7" s="38"/>
      <c r="Q7" s="19"/>
      <c r="R7" s="19"/>
      <c r="S7" s="19"/>
    </row>
    <row r="8" spans="1:19" ht="12.75">
      <c r="A8" s="119" t="s">
        <v>29</v>
      </c>
      <c r="B8" s="105">
        <v>10</v>
      </c>
      <c r="C8" s="106">
        <v>1</v>
      </c>
      <c r="D8" s="106">
        <v>30001</v>
      </c>
      <c r="E8" s="106" t="s">
        <v>28</v>
      </c>
      <c r="F8" s="107" t="s">
        <v>0</v>
      </c>
      <c r="G8" s="41">
        <v>2593.613568</v>
      </c>
      <c r="H8" s="91">
        <v>0.9100398484210527</v>
      </c>
      <c r="I8" s="42" t="s">
        <v>15</v>
      </c>
      <c r="J8" s="47"/>
      <c r="K8" s="27" t="s">
        <v>30</v>
      </c>
      <c r="L8" s="37">
        <v>1850</v>
      </c>
      <c r="M8" s="37">
        <v>1682</v>
      </c>
      <c r="N8" s="37">
        <v>1542</v>
      </c>
      <c r="O8" s="37">
        <v>1423</v>
      </c>
      <c r="P8" s="38"/>
      <c r="Q8" s="19"/>
      <c r="R8" s="19"/>
      <c r="S8" s="19"/>
    </row>
    <row r="9" spans="1:19" ht="12.75">
      <c r="A9" s="119" t="s">
        <v>32</v>
      </c>
      <c r="B9" s="105">
        <v>5</v>
      </c>
      <c r="C9" s="106">
        <v>1255</v>
      </c>
      <c r="D9" s="106">
        <v>30077</v>
      </c>
      <c r="E9" s="106" t="s">
        <v>31</v>
      </c>
      <c r="F9" s="107" t="s">
        <v>0</v>
      </c>
      <c r="G9" s="41">
        <v>2515.2691200000004</v>
      </c>
      <c r="H9" s="91">
        <v>0.8825505684210527</v>
      </c>
      <c r="I9" s="42" t="s">
        <v>16</v>
      </c>
      <c r="J9" s="47"/>
      <c r="K9" s="27" t="s">
        <v>33</v>
      </c>
      <c r="L9" s="37">
        <v>2350</v>
      </c>
      <c r="M9" s="37">
        <v>2136</v>
      </c>
      <c r="N9" s="37">
        <v>1958</v>
      </c>
      <c r="O9" s="37">
        <v>1808</v>
      </c>
      <c r="P9" s="38"/>
      <c r="Q9" s="19"/>
      <c r="R9" s="19"/>
      <c r="S9" s="19"/>
    </row>
    <row r="10" spans="1:19" ht="13.5" thickBot="1">
      <c r="A10" s="123" t="s">
        <v>35</v>
      </c>
      <c r="B10" s="120">
        <v>51</v>
      </c>
      <c r="C10" s="121">
        <v>872</v>
      </c>
      <c r="D10" s="121">
        <v>31058</v>
      </c>
      <c r="E10" s="121" t="s">
        <v>34</v>
      </c>
      <c r="F10" s="122" t="s">
        <v>0</v>
      </c>
      <c r="G10" s="54">
        <v>2068.911936</v>
      </c>
      <c r="H10" s="92">
        <v>0.725934012631579</v>
      </c>
      <c r="I10" s="55" t="s">
        <v>18</v>
      </c>
      <c r="J10" s="47"/>
      <c r="K10" s="27" t="s">
        <v>36</v>
      </c>
      <c r="L10" s="37">
        <v>2250</v>
      </c>
      <c r="M10" s="37">
        <v>2045</v>
      </c>
      <c r="N10" s="37">
        <v>1875</v>
      </c>
      <c r="O10" s="37">
        <v>1731</v>
      </c>
      <c r="P10" s="38"/>
      <c r="Q10" s="19"/>
      <c r="R10" s="19"/>
      <c r="S10" s="19"/>
    </row>
    <row r="11" spans="9:19" ht="12.75">
      <c r="I11" s="58"/>
      <c r="J11" s="47"/>
      <c r="K11" s="27" t="s">
        <v>37</v>
      </c>
      <c r="L11" s="37">
        <v>2650</v>
      </c>
      <c r="M11" s="37">
        <v>2409</v>
      </c>
      <c r="N11" s="37">
        <v>2208</v>
      </c>
      <c r="O11" s="37">
        <v>2038</v>
      </c>
      <c r="P11" s="38"/>
      <c r="Q11" s="19"/>
      <c r="R11" s="19"/>
      <c r="S11" s="19"/>
    </row>
    <row r="12" spans="9:19" ht="13.5" thickBot="1">
      <c r="I12" s="124" t="s">
        <v>38</v>
      </c>
      <c r="J12" s="47"/>
      <c r="K12" s="60" t="s">
        <v>39</v>
      </c>
      <c r="L12" s="61">
        <v>2600</v>
      </c>
      <c r="M12" s="61">
        <v>2364</v>
      </c>
      <c r="N12" s="61">
        <v>2167</v>
      </c>
      <c r="O12" s="61">
        <v>2000</v>
      </c>
      <c r="P12" s="62"/>
      <c r="Q12" s="19"/>
      <c r="R12" s="19"/>
      <c r="S12" s="19"/>
    </row>
    <row r="13" spans="1:10" ht="12.75">
      <c r="A13" s="129" t="s">
        <v>5</v>
      </c>
      <c r="B13" s="125"/>
      <c r="C13" s="126"/>
      <c r="D13" s="126"/>
      <c r="E13" s="127" t="s">
        <v>38</v>
      </c>
      <c r="F13" s="128"/>
      <c r="G13" s="13" t="s">
        <v>7</v>
      </c>
      <c r="H13" s="89" t="s">
        <v>7</v>
      </c>
      <c r="I13" s="14" t="s">
        <v>8</v>
      </c>
      <c r="J13" s="15"/>
    </row>
    <row r="14" spans="1:10" ht="12.75">
      <c r="A14" s="106"/>
      <c r="B14" s="105"/>
      <c r="C14" s="106"/>
      <c r="D14" s="106"/>
      <c r="E14" s="106"/>
      <c r="F14" s="107"/>
      <c r="G14" s="108" t="s">
        <v>146</v>
      </c>
      <c r="H14" s="109" t="s">
        <v>145</v>
      </c>
      <c r="I14" s="130"/>
      <c r="J14" s="47"/>
    </row>
    <row r="15" spans="1:13" ht="12.75">
      <c r="A15" s="132"/>
      <c r="B15" s="131" t="s">
        <v>19</v>
      </c>
      <c r="C15" s="132" t="s">
        <v>20</v>
      </c>
      <c r="D15" s="132" t="s">
        <v>21</v>
      </c>
      <c r="E15" s="132" t="s">
        <v>22</v>
      </c>
      <c r="F15" s="133"/>
      <c r="G15" s="134"/>
      <c r="H15" s="135"/>
      <c r="I15" s="136"/>
      <c r="J15" s="47"/>
      <c r="M15" s="68"/>
    </row>
    <row r="16" spans="1:9" ht="12.75">
      <c r="A16" s="140" t="s">
        <v>26</v>
      </c>
      <c r="B16" s="137">
        <v>10</v>
      </c>
      <c r="C16" s="138">
        <v>1</v>
      </c>
      <c r="D16" s="138">
        <v>30002</v>
      </c>
      <c r="E16" s="138" t="s">
        <v>28</v>
      </c>
      <c r="F16" s="139" t="s">
        <v>38</v>
      </c>
      <c r="G16" s="41">
        <v>2593.5256620000005</v>
      </c>
      <c r="H16" s="93">
        <v>0.9100090042105264</v>
      </c>
      <c r="I16" s="42" t="s">
        <v>15</v>
      </c>
    </row>
    <row r="17" spans="1:9" ht="12.75">
      <c r="A17" s="119" t="s">
        <v>29</v>
      </c>
      <c r="B17" s="105">
        <v>51</v>
      </c>
      <c r="C17" s="106">
        <v>10</v>
      </c>
      <c r="D17" s="106">
        <v>30127</v>
      </c>
      <c r="E17" s="106" t="s">
        <v>40</v>
      </c>
      <c r="F17" s="107" t="s">
        <v>38</v>
      </c>
      <c r="G17" s="41">
        <v>1978.8550599999999</v>
      </c>
      <c r="H17" s="93">
        <v>0.6943351087719298</v>
      </c>
      <c r="I17" s="42" t="s">
        <v>18</v>
      </c>
    </row>
    <row r="18" spans="1:9" ht="12.75">
      <c r="A18" s="119" t="s">
        <v>32</v>
      </c>
      <c r="B18" s="105">
        <v>49</v>
      </c>
      <c r="C18" s="106">
        <v>11</v>
      </c>
      <c r="D18" s="106">
        <v>30573</v>
      </c>
      <c r="E18" s="106" t="s">
        <v>41</v>
      </c>
      <c r="F18" s="107" t="s">
        <v>38</v>
      </c>
      <c r="G18" s="41">
        <v>1915.0815320000002</v>
      </c>
      <c r="H18" s="93">
        <v>0.6719584322807018</v>
      </c>
      <c r="I18" s="42" t="s">
        <v>18</v>
      </c>
    </row>
    <row r="19" spans="1:9" ht="13.5" thickBot="1">
      <c r="A19" s="123" t="s">
        <v>35</v>
      </c>
      <c r="B19" s="120">
        <v>17</v>
      </c>
      <c r="C19" s="121">
        <v>351</v>
      </c>
      <c r="D19" s="121">
        <v>30952</v>
      </c>
      <c r="E19" s="121" t="s">
        <v>43</v>
      </c>
      <c r="F19" s="122" t="s">
        <v>38</v>
      </c>
      <c r="G19" s="54">
        <v>1350.49824</v>
      </c>
      <c r="H19" s="92">
        <v>0.4738590315789473</v>
      </c>
      <c r="I19" s="55" t="s">
        <v>18</v>
      </c>
    </row>
    <row r="21" ht="13.5" thickBot="1">
      <c r="I21" s="5" t="s">
        <v>45</v>
      </c>
    </row>
    <row r="22" spans="1:10" ht="12.75">
      <c r="A22" s="104" t="s">
        <v>5</v>
      </c>
      <c r="B22" s="100"/>
      <c r="C22" s="101"/>
      <c r="D22" s="101"/>
      <c r="E22" s="102" t="s">
        <v>45</v>
      </c>
      <c r="F22" s="103"/>
      <c r="G22" s="13" t="s">
        <v>7</v>
      </c>
      <c r="H22" s="89" t="s">
        <v>7</v>
      </c>
      <c r="I22" s="14" t="s">
        <v>8</v>
      </c>
      <c r="J22" s="15"/>
    </row>
    <row r="23" spans="1:10" ht="12.75">
      <c r="A23" s="106"/>
      <c r="B23" s="105"/>
      <c r="C23" s="106"/>
      <c r="D23" s="106"/>
      <c r="E23" s="106"/>
      <c r="F23" s="107"/>
      <c r="G23" s="108" t="s">
        <v>146</v>
      </c>
      <c r="H23" s="109" t="s">
        <v>145</v>
      </c>
      <c r="I23" s="130"/>
      <c r="J23" s="47"/>
    </row>
    <row r="24" spans="1:10" ht="12.75">
      <c r="A24" s="132"/>
      <c r="B24" s="131" t="s">
        <v>19</v>
      </c>
      <c r="C24" s="132" t="s">
        <v>20</v>
      </c>
      <c r="D24" s="132" t="s">
        <v>21</v>
      </c>
      <c r="E24" s="132" t="s">
        <v>22</v>
      </c>
      <c r="F24" s="133"/>
      <c r="G24" s="134"/>
      <c r="H24" s="135"/>
      <c r="I24" s="136"/>
      <c r="J24" s="47"/>
    </row>
    <row r="25" spans="1:10" ht="12.75">
      <c r="A25" s="140" t="s">
        <v>26</v>
      </c>
      <c r="B25" s="137">
        <v>32</v>
      </c>
      <c r="C25" s="138">
        <v>32</v>
      </c>
      <c r="D25" s="138">
        <v>31112</v>
      </c>
      <c r="E25" s="138" t="s">
        <v>46</v>
      </c>
      <c r="F25" s="139" t="s">
        <v>45</v>
      </c>
      <c r="G25" s="41">
        <v>2291.28405</v>
      </c>
      <c r="H25" s="93">
        <v>0.9750144893617022</v>
      </c>
      <c r="I25" s="42" t="s">
        <v>15</v>
      </c>
      <c r="J25" s="47"/>
    </row>
    <row r="26" spans="1:9" ht="12.75">
      <c r="A26" s="119" t="s">
        <v>29</v>
      </c>
      <c r="B26" s="105">
        <v>21</v>
      </c>
      <c r="C26" s="106">
        <v>443</v>
      </c>
      <c r="D26" s="106">
        <v>31109</v>
      </c>
      <c r="E26" s="106" t="s">
        <v>47</v>
      </c>
      <c r="F26" s="107" t="s">
        <v>45</v>
      </c>
      <c r="G26" s="41">
        <v>2136.393441</v>
      </c>
      <c r="H26" s="93">
        <v>0.9091035919148936</v>
      </c>
      <c r="I26" s="42" t="s">
        <v>15</v>
      </c>
    </row>
    <row r="27" spans="1:9" ht="12.75">
      <c r="A27" s="119" t="s">
        <v>32</v>
      </c>
      <c r="B27" s="105">
        <v>27</v>
      </c>
      <c r="C27" s="106">
        <v>567</v>
      </c>
      <c r="D27" s="106">
        <v>30417</v>
      </c>
      <c r="E27" s="106" t="s">
        <v>48</v>
      </c>
      <c r="F27" s="107" t="s">
        <v>45</v>
      </c>
      <c r="G27" s="41">
        <v>1692.81203</v>
      </c>
      <c r="H27" s="93">
        <v>0.7203455446808511</v>
      </c>
      <c r="I27" s="42" t="s">
        <v>18</v>
      </c>
    </row>
    <row r="28" spans="1:9" ht="12.75">
      <c r="A28" s="119" t="s">
        <v>35</v>
      </c>
      <c r="B28" s="105">
        <v>34</v>
      </c>
      <c r="C28" s="106">
        <v>34</v>
      </c>
      <c r="D28" s="106">
        <v>30695</v>
      </c>
      <c r="E28" s="106" t="s">
        <v>49</v>
      </c>
      <c r="F28" s="107" t="s">
        <v>45</v>
      </c>
      <c r="G28" s="41">
        <v>1584.9323490000002</v>
      </c>
      <c r="H28" s="93">
        <v>0.6744392974468085</v>
      </c>
      <c r="I28" s="42" t="s">
        <v>18</v>
      </c>
    </row>
    <row r="29" spans="1:10" ht="12.75">
      <c r="A29" s="119" t="s">
        <v>42</v>
      </c>
      <c r="B29" s="141">
        <v>17</v>
      </c>
      <c r="C29" s="22">
        <v>364</v>
      </c>
      <c r="D29" s="106"/>
      <c r="E29" s="106" t="s">
        <v>50</v>
      </c>
      <c r="F29" s="107" t="s">
        <v>45</v>
      </c>
      <c r="G29" s="41">
        <v>1551.197284</v>
      </c>
      <c r="H29" s="93">
        <v>0.660083950638298</v>
      </c>
      <c r="I29" s="42" t="s">
        <v>18</v>
      </c>
      <c r="J29" s="36"/>
    </row>
    <row r="30" spans="1:10" ht="13.5" thickBot="1">
      <c r="A30" s="123" t="s">
        <v>44</v>
      </c>
      <c r="B30" s="120"/>
      <c r="C30" s="121"/>
      <c r="D30" s="121"/>
      <c r="E30" s="121" t="s">
        <v>51</v>
      </c>
      <c r="F30" s="122" t="s">
        <v>45</v>
      </c>
      <c r="G30" s="54">
        <v>1253.900102</v>
      </c>
      <c r="H30" s="92">
        <v>0.5335745114893617</v>
      </c>
      <c r="I30" s="55" t="s">
        <v>18</v>
      </c>
      <c r="J30" s="47"/>
    </row>
    <row r="31" spans="9:10" ht="12.75">
      <c r="I31" s="142"/>
      <c r="J31" s="47"/>
    </row>
    <row r="32" spans="1:10" ht="13.5" thickBot="1">
      <c r="A32" s="143"/>
      <c r="B32" s="143"/>
      <c r="C32" s="143"/>
      <c r="D32" s="143"/>
      <c r="E32" s="143"/>
      <c r="F32" s="144"/>
      <c r="I32" s="142" t="s">
        <v>53</v>
      </c>
      <c r="J32" s="47"/>
    </row>
    <row r="33" spans="1:10" ht="12.75">
      <c r="A33" s="149" t="s">
        <v>5</v>
      </c>
      <c r="B33" s="145"/>
      <c r="C33" s="146"/>
      <c r="D33" s="146"/>
      <c r="E33" s="147" t="s">
        <v>53</v>
      </c>
      <c r="F33" s="148"/>
      <c r="G33" s="13" t="s">
        <v>7</v>
      </c>
      <c r="H33" s="89" t="s">
        <v>7</v>
      </c>
      <c r="I33" s="14" t="s">
        <v>8</v>
      </c>
      <c r="J33" s="15"/>
    </row>
    <row r="34" spans="1:10" ht="12.75">
      <c r="A34" s="106"/>
      <c r="B34" s="105"/>
      <c r="C34" s="106"/>
      <c r="D34" s="106"/>
      <c r="E34" s="106"/>
      <c r="F34" s="107"/>
      <c r="G34" s="108" t="s">
        <v>146</v>
      </c>
      <c r="H34" s="109" t="s">
        <v>145</v>
      </c>
      <c r="I34" s="130"/>
      <c r="J34" s="47"/>
    </row>
    <row r="35" spans="1:10" ht="12.75">
      <c r="A35" s="132"/>
      <c r="B35" s="131" t="s">
        <v>19</v>
      </c>
      <c r="C35" s="132" t="s">
        <v>20</v>
      </c>
      <c r="D35" s="132" t="s">
        <v>21</v>
      </c>
      <c r="E35" s="132" t="s">
        <v>22</v>
      </c>
      <c r="F35" s="133"/>
      <c r="G35" s="134"/>
      <c r="H35" s="135"/>
      <c r="I35" s="136"/>
      <c r="J35" s="47"/>
    </row>
    <row r="36" spans="1:9" ht="12.75">
      <c r="A36" s="140" t="s">
        <v>26</v>
      </c>
      <c r="B36" s="137">
        <v>13</v>
      </c>
      <c r="C36" s="138">
        <v>993</v>
      </c>
      <c r="D36" s="138">
        <v>31148</v>
      </c>
      <c r="E36" s="138" t="s">
        <v>54</v>
      </c>
      <c r="F36" s="139" t="s">
        <v>53</v>
      </c>
      <c r="G36" s="41">
        <v>1779.2885</v>
      </c>
      <c r="H36" s="93">
        <v>0.9617775675675676</v>
      </c>
      <c r="I36" s="42" t="s">
        <v>15</v>
      </c>
    </row>
    <row r="37" spans="1:10" ht="12.75">
      <c r="A37" s="119" t="s">
        <v>29</v>
      </c>
      <c r="B37" s="105">
        <v>45</v>
      </c>
      <c r="C37" s="106">
        <v>45</v>
      </c>
      <c r="D37" s="106">
        <v>30108</v>
      </c>
      <c r="E37" s="106" t="s">
        <v>55</v>
      </c>
      <c r="F37" s="107" t="s">
        <v>53</v>
      </c>
      <c r="G37" s="41">
        <v>1529.3665</v>
      </c>
      <c r="H37" s="93">
        <v>0.8266845945945946</v>
      </c>
      <c r="I37" s="42" t="s">
        <v>17</v>
      </c>
      <c r="J37" s="36"/>
    </row>
    <row r="38" spans="1:10" ht="12.75">
      <c r="A38" s="119" t="s">
        <v>32</v>
      </c>
      <c r="B38" s="105">
        <v>32</v>
      </c>
      <c r="C38" s="106">
        <v>1163</v>
      </c>
      <c r="D38" s="106">
        <v>31140</v>
      </c>
      <c r="E38" s="106" t="s">
        <v>56</v>
      </c>
      <c r="F38" s="107" t="s">
        <v>53</v>
      </c>
      <c r="G38" s="41">
        <v>1453.1556</v>
      </c>
      <c r="H38" s="93">
        <v>0.7854895135135136</v>
      </c>
      <c r="I38" s="42" t="s">
        <v>17</v>
      </c>
      <c r="J38" s="47"/>
    </row>
    <row r="39" spans="1:10" ht="12.75">
      <c r="A39" s="119" t="s">
        <v>35</v>
      </c>
      <c r="B39" s="105">
        <v>40</v>
      </c>
      <c r="C39" s="106">
        <v>291</v>
      </c>
      <c r="D39" s="106">
        <v>30664</v>
      </c>
      <c r="E39" s="106" t="s">
        <v>57</v>
      </c>
      <c r="F39" s="107" t="s">
        <v>53</v>
      </c>
      <c r="G39" s="41">
        <v>1291.5799260000001</v>
      </c>
      <c r="H39" s="93">
        <v>0.6981513113513514</v>
      </c>
      <c r="I39" s="42" t="s">
        <v>18</v>
      </c>
      <c r="J39" s="47"/>
    </row>
    <row r="40" spans="1:10" ht="12.75">
      <c r="A40" s="119" t="s">
        <v>42</v>
      </c>
      <c r="B40" s="105">
        <v>40</v>
      </c>
      <c r="C40" s="106">
        <v>756</v>
      </c>
      <c r="D40" s="106">
        <v>30666</v>
      </c>
      <c r="E40" s="106" t="s">
        <v>58</v>
      </c>
      <c r="F40" s="107" t="s">
        <v>53</v>
      </c>
      <c r="G40" s="41">
        <v>1129.87329</v>
      </c>
      <c r="H40" s="93">
        <v>0.610742318918919</v>
      </c>
      <c r="I40" s="42" t="s">
        <v>18</v>
      </c>
      <c r="J40" s="47"/>
    </row>
    <row r="41" spans="1:10" ht="12.75">
      <c r="A41" s="119" t="s">
        <v>44</v>
      </c>
      <c r="B41" s="105"/>
      <c r="C41" s="106"/>
      <c r="D41" s="106"/>
      <c r="E41" s="106" t="s">
        <v>59</v>
      </c>
      <c r="F41" s="107" t="s">
        <v>53</v>
      </c>
      <c r="G41" s="41">
        <v>986.825112</v>
      </c>
      <c r="H41" s="93">
        <v>0.5334189794594595</v>
      </c>
      <c r="I41" s="42" t="s">
        <v>18</v>
      </c>
      <c r="J41" s="47"/>
    </row>
    <row r="42" spans="1:10" ht="13.5" thickBot="1">
      <c r="A42" s="123" t="s">
        <v>52</v>
      </c>
      <c r="B42" s="120">
        <v>40</v>
      </c>
      <c r="C42" s="121">
        <v>40</v>
      </c>
      <c r="D42" s="121">
        <v>30253</v>
      </c>
      <c r="E42" s="121" t="s">
        <v>60</v>
      </c>
      <c r="F42" s="122" t="s">
        <v>53</v>
      </c>
      <c r="G42" s="54">
        <v>974.38614</v>
      </c>
      <c r="H42" s="92">
        <v>0.5266952108108108</v>
      </c>
      <c r="I42" s="55" t="s">
        <v>18</v>
      </c>
      <c r="J42" s="47"/>
    </row>
    <row r="43" spans="9:10" ht="12.75">
      <c r="I43" s="142"/>
      <c r="J43" s="47"/>
    </row>
    <row r="44" spans="1:10" ht="12.75">
      <c r="A44" s="143"/>
      <c r="B44" s="143"/>
      <c r="C44" s="143"/>
      <c r="D44" s="143"/>
      <c r="E44" s="143"/>
      <c r="F44" s="144"/>
      <c r="I44" s="142"/>
      <c r="J44" s="47"/>
    </row>
    <row r="45" spans="1:10" ht="13.5" thickBot="1">
      <c r="A45" s="143"/>
      <c r="B45" s="143"/>
      <c r="C45" s="143"/>
      <c r="D45" s="143"/>
      <c r="E45" s="143"/>
      <c r="F45" s="144"/>
      <c r="I45" s="142" t="s">
        <v>62</v>
      </c>
      <c r="J45" s="47"/>
    </row>
    <row r="46" spans="1:10" ht="12.75">
      <c r="A46" s="149" t="s">
        <v>5</v>
      </c>
      <c r="B46" s="145"/>
      <c r="C46" s="146"/>
      <c r="D46" s="146"/>
      <c r="E46" s="146" t="s">
        <v>62</v>
      </c>
      <c r="F46" s="149"/>
      <c r="G46" s="13" t="s">
        <v>7</v>
      </c>
      <c r="H46" s="89" t="s">
        <v>7</v>
      </c>
      <c r="I46" s="14" t="s">
        <v>8</v>
      </c>
      <c r="J46" s="15"/>
    </row>
    <row r="47" spans="1:10" ht="12.75">
      <c r="A47" s="106"/>
      <c r="B47" s="105"/>
      <c r="C47" s="106"/>
      <c r="D47" s="106"/>
      <c r="E47" s="106"/>
      <c r="F47" s="107"/>
      <c r="G47" s="108" t="s">
        <v>146</v>
      </c>
      <c r="H47" s="109" t="s">
        <v>145</v>
      </c>
      <c r="I47" s="130"/>
      <c r="J47" s="47"/>
    </row>
    <row r="48" spans="1:10" ht="12.75">
      <c r="A48" s="132"/>
      <c r="B48" s="131" t="s">
        <v>19</v>
      </c>
      <c r="C48" s="132" t="s">
        <v>20</v>
      </c>
      <c r="D48" s="132" t="s">
        <v>21</v>
      </c>
      <c r="E48" s="132" t="s">
        <v>22</v>
      </c>
      <c r="F48" s="133"/>
      <c r="G48" s="134"/>
      <c r="H48" s="135"/>
      <c r="I48" s="136"/>
      <c r="J48" s="47"/>
    </row>
    <row r="49" spans="1:10" ht="12.75">
      <c r="A49" s="140" t="s">
        <v>26</v>
      </c>
      <c r="B49" s="137">
        <v>49</v>
      </c>
      <c r="C49" s="138">
        <v>9</v>
      </c>
      <c r="D49" s="138">
        <v>30561</v>
      </c>
      <c r="E49" s="138" t="s">
        <v>65</v>
      </c>
      <c r="F49" s="139" t="s">
        <v>62</v>
      </c>
      <c r="G49" s="41">
        <v>2932.93</v>
      </c>
      <c r="H49" s="93">
        <v>1.029098245614035</v>
      </c>
      <c r="I49" s="42" t="s">
        <v>14</v>
      </c>
      <c r="J49" s="47"/>
    </row>
    <row r="50" spans="1:10" ht="12.75">
      <c r="A50" s="119" t="s">
        <v>29</v>
      </c>
      <c r="B50" s="105">
        <v>40</v>
      </c>
      <c r="C50" s="106">
        <v>760</v>
      </c>
      <c r="D50" s="106">
        <v>30280</v>
      </c>
      <c r="E50" s="106" t="s">
        <v>63</v>
      </c>
      <c r="F50" s="107" t="s">
        <v>62</v>
      </c>
      <c r="G50" s="41">
        <v>2928.30825</v>
      </c>
      <c r="H50" s="93">
        <v>1.0274765789473685</v>
      </c>
      <c r="I50" s="42" t="s">
        <v>14</v>
      </c>
      <c r="J50" s="47"/>
    </row>
    <row r="51" spans="1:10" ht="12.75">
      <c r="A51" s="119" t="s">
        <v>32</v>
      </c>
      <c r="B51" s="105">
        <v>49</v>
      </c>
      <c r="C51" s="106">
        <v>359</v>
      </c>
      <c r="D51" s="106">
        <v>30565</v>
      </c>
      <c r="E51" s="106" t="s">
        <v>66</v>
      </c>
      <c r="F51" s="107" t="s">
        <v>62</v>
      </c>
      <c r="G51" s="41">
        <v>2836.47</v>
      </c>
      <c r="H51" s="93">
        <v>0.9952526315789473</v>
      </c>
      <c r="I51" s="42" t="s">
        <v>15</v>
      </c>
      <c r="J51" s="47"/>
    </row>
    <row r="52" spans="1:10" ht="12.75">
      <c r="A52" s="119" t="s">
        <v>35</v>
      </c>
      <c r="B52" s="105">
        <v>49</v>
      </c>
      <c r="C52" s="106">
        <v>1085</v>
      </c>
      <c r="D52" s="106">
        <v>30567</v>
      </c>
      <c r="E52" s="106" t="s">
        <v>67</v>
      </c>
      <c r="F52" s="107" t="s">
        <v>62</v>
      </c>
      <c r="G52" s="41">
        <v>2802.8</v>
      </c>
      <c r="H52" s="93">
        <v>0.9834385964912281</v>
      </c>
      <c r="I52" s="42" t="s">
        <v>15</v>
      </c>
      <c r="J52" s="47"/>
    </row>
    <row r="53" spans="1:9" ht="12.75">
      <c r="A53" s="119" t="s">
        <v>42</v>
      </c>
      <c r="B53" s="105">
        <v>49</v>
      </c>
      <c r="C53" s="106">
        <v>15</v>
      </c>
      <c r="D53" s="106">
        <v>30569</v>
      </c>
      <c r="E53" s="106" t="s">
        <v>69</v>
      </c>
      <c r="F53" s="107" t="s">
        <v>62</v>
      </c>
      <c r="G53" s="41">
        <v>2517.97</v>
      </c>
      <c r="H53" s="93">
        <v>0.883498245614035</v>
      </c>
      <c r="I53" s="42" t="s">
        <v>16</v>
      </c>
    </row>
    <row r="54" spans="1:9" ht="12.75">
      <c r="A54" s="119" t="s">
        <v>44</v>
      </c>
      <c r="B54" s="105">
        <v>17</v>
      </c>
      <c r="C54" s="106">
        <v>379</v>
      </c>
      <c r="D54" s="106">
        <v>30208</v>
      </c>
      <c r="E54" s="106" t="s">
        <v>70</v>
      </c>
      <c r="F54" s="107" t="s">
        <v>62</v>
      </c>
      <c r="G54" s="41">
        <v>2500.4575050000003</v>
      </c>
      <c r="H54" s="93">
        <v>0.8773535105263159</v>
      </c>
      <c r="I54" s="42" t="s">
        <v>16</v>
      </c>
    </row>
    <row r="55" spans="1:9" ht="12.75">
      <c r="A55" s="119" t="s">
        <v>52</v>
      </c>
      <c r="B55" s="105">
        <v>28</v>
      </c>
      <c r="C55" s="106">
        <v>6</v>
      </c>
      <c r="D55" s="106">
        <v>30960</v>
      </c>
      <c r="E55" s="106" t="s">
        <v>71</v>
      </c>
      <c r="F55" s="107" t="s">
        <v>62</v>
      </c>
      <c r="G55" s="41">
        <v>2486.3106450000005</v>
      </c>
      <c r="H55" s="93">
        <v>0.8723897000000002</v>
      </c>
      <c r="I55" s="42" t="s">
        <v>16</v>
      </c>
    </row>
    <row r="56" spans="1:9" ht="12.75">
      <c r="A56" s="119" t="s">
        <v>61</v>
      </c>
      <c r="B56" s="105">
        <v>52</v>
      </c>
      <c r="C56" s="106">
        <v>78</v>
      </c>
      <c r="D56" s="106">
        <v>30170</v>
      </c>
      <c r="E56" s="106" t="s">
        <v>64</v>
      </c>
      <c r="F56" s="107" t="s">
        <v>62</v>
      </c>
      <c r="G56" s="41">
        <v>2450.7485</v>
      </c>
      <c r="H56" s="93">
        <v>0.859911754385965</v>
      </c>
      <c r="I56" s="42" t="s">
        <v>16</v>
      </c>
    </row>
    <row r="57" spans="1:9" ht="12.75">
      <c r="A57" s="119" t="s">
        <v>72</v>
      </c>
      <c r="B57" s="105">
        <v>6</v>
      </c>
      <c r="C57" s="106">
        <v>4</v>
      </c>
      <c r="D57" s="106">
        <v>30200</v>
      </c>
      <c r="E57" s="106" t="s">
        <v>73</v>
      </c>
      <c r="F57" s="107" t="s">
        <v>62</v>
      </c>
      <c r="G57" s="41">
        <v>2325.96</v>
      </c>
      <c r="H57" s="93">
        <v>0.8161263157894737</v>
      </c>
      <c r="I57" s="42" t="s">
        <v>17</v>
      </c>
    </row>
    <row r="58" spans="1:9" ht="12.75">
      <c r="A58" s="119" t="s">
        <v>74</v>
      </c>
      <c r="B58" s="105">
        <v>49</v>
      </c>
      <c r="C58" s="106">
        <v>1087</v>
      </c>
      <c r="D58" s="106">
        <v>30570</v>
      </c>
      <c r="E58" s="106" t="s">
        <v>75</v>
      </c>
      <c r="F58" s="107" t="s">
        <v>62</v>
      </c>
      <c r="G58" s="41">
        <v>2261.35</v>
      </c>
      <c r="H58" s="93">
        <v>0.7934561403508772</v>
      </c>
      <c r="I58" s="42" t="s">
        <v>17</v>
      </c>
    </row>
    <row r="59" spans="1:9" ht="12.75">
      <c r="A59" s="119" t="s">
        <v>76</v>
      </c>
      <c r="B59" s="141">
        <v>40</v>
      </c>
      <c r="C59" s="22">
        <v>897</v>
      </c>
      <c r="D59" s="106"/>
      <c r="E59" s="106" t="s">
        <v>77</v>
      </c>
      <c r="F59" s="107" t="s">
        <v>62</v>
      </c>
      <c r="G59" s="41">
        <v>2013.56974</v>
      </c>
      <c r="H59" s="93">
        <v>0.706515698245614</v>
      </c>
      <c r="I59" s="42" t="s">
        <v>18</v>
      </c>
    </row>
    <row r="60" spans="1:9" ht="12.75">
      <c r="A60" s="119" t="s">
        <v>78</v>
      </c>
      <c r="B60" s="105">
        <v>51</v>
      </c>
      <c r="C60" s="106">
        <v>938</v>
      </c>
      <c r="D60" s="106">
        <v>31107</v>
      </c>
      <c r="E60" s="106" t="s">
        <v>79</v>
      </c>
      <c r="F60" s="107" t="s">
        <v>62</v>
      </c>
      <c r="G60" s="41">
        <v>1743.6004950000001</v>
      </c>
      <c r="H60" s="93">
        <v>0.6117896473684211</v>
      </c>
      <c r="I60" s="42" t="s">
        <v>18</v>
      </c>
    </row>
    <row r="61" spans="1:9" ht="13.5" thickBot="1">
      <c r="A61" s="123" t="s">
        <v>80</v>
      </c>
      <c r="B61" s="150">
        <v>7</v>
      </c>
      <c r="C61" s="81">
        <v>992</v>
      </c>
      <c r="D61" s="121"/>
      <c r="E61" s="121" t="s">
        <v>68</v>
      </c>
      <c r="F61" s="122" t="s">
        <v>62</v>
      </c>
      <c r="G61" s="54">
        <v>1533.1875</v>
      </c>
      <c r="H61" s="92">
        <v>0.5379605263157895</v>
      </c>
      <c r="I61" s="55" t="s">
        <v>18</v>
      </c>
    </row>
    <row r="62" spans="7:8" ht="12.75">
      <c r="G62" s="151"/>
      <c r="H62" s="152"/>
    </row>
    <row r="63" spans="7:8" ht="12.75">
      <c r="G63" s="151"/>
      <c r="H63" s="152"/>
    </row>
    <row r="64" spans="9:10" ht="13.5" thickBot="1">
      <c r="I64" s="153" t="s">
        <v>81</v>
      </c>
      <c r="J64" s="36"/>
    </row>
    <row r="65" spans="1:10" ht="12.75">
      <c r="A65" s="158" t="s">
        <v>5</v>
      </c>
      <c r="B65" s="154"/>
      <c r="C65" s="155"/>
      <c r="D65" s="155"/>
      <c r="E65" s="156" t="s">
        <v>81</v>
      </c>
      <c r="F65" s="157"/>
      <c r="G65" s="13" t="s">
        <v>7</v>
      </c>
      <c r="H65" s="89" t="s">
        <v>7</v>
      </c>
      <c r="I65" s="14" t="s">
        <v>8</v>
      </c>
      <c r="J65" s="15"/>
    </row>
    <row r="66" spans="1:10" ht="12.75">
      <c r="A66" s="106"/>
      <c r="B66" s="105"/>
      <c r="C66" s="106"/>
      <c r="D66" s="106"/>
      <c r="E66" s="106"/>
      <c r="F66" s="107"/>
      <c r="G66" s="108" t="s">
        <v>146</v>
      </c>
      <c r="H66" s="109" t="s">
        <v>145</v>
      </c>
      <c r="I66" s="130"/>
      <c r="J66" s="47"/>
    </row>
    <row r="67" spans="1:10" ht="12.75">
      <c r="A67" s="132"/>
      <c r="B67" s="131" t="s">
        <v>19</v>
      </c>
      <c r="C67" s="132" t="s">
        <v>20</v>
      </c>
      <c r="D67" s="132" t="s">
        <v>21</v>
      </c>
      <c r="E67" s="132" t="s">
        <v>22</v>
      </c>
      <c r="F67" s="133"/>
      <c r="G67" s="134"/>
      <c r="H67" s="135"/>
      <c r="I67" s="136"/>
      <c r="J67" s="47"/>
    </row>
    <row r="68" spans="1:10" ht="12.75">
      <c r="A68" s="140" t="s">
        <v>26</v>
      </c>
      <c r="B68" s="137">
        <v>17</v>
      </c>
      <c r="C68" s="138">
        <v>593</v>
      </c>
      <c r="D68" s="138">
        <v>30212</v>
      </c>
      <c r="E68" s="138" t="s">
        <v>82</v>
      </c>
      <c r="F68" s="139" t="s">
        <v>81</v>
      </c>
      <c r="G68" s="41">
        <v>2141.173</v>
      </c>
      <c r="H68" s="93">
        <v>0.9111374468085105</v>
      </c>
      <c r="I68" s="42" t="s">
        <v>15</v>
      </c>
      <c r="J68" s="47"/>
    </row>
    <row r="69" spans="1:10" ht="12.75">
      <c r="A69" s="119" t="s">
        <v>29</v>
      </c>
      <c r="B69" s="105">
        <v>9</v>
      </c>
      <c r="C69" s="106">
        <v>1014</v>
      </c>
      <c r="D69" s="106">
        <v>30045</v>
      </c>
      <c r="E69" s="106" t="s">
        <v>83</v>
      </c>
      <c r="F69" s="107" t="s">
        <v>81</v>
      </c>
      <c r="G69" s="41">
        <v>2126.628</v>
      </c>
      <c r="H69" s="93">
        <v>0.904948085106383</v>
      </c>
      <c r="I69" s="42" t="s">
        <v>16</v>
      </c>
      <c r="J69" s="47"/>
    </row>
    <row r="70" spans="1:10" ht="12.75">
      <c r="A70" s="119" t="s">
        <v>32</v>
      </c>
      <c r="B70" s="105">
        <v>17</v>
      </c>
      <c r="C70" s="106">
        <v>368</v>
      </c>
      <c r="D70" s="106">
        <v>30214</v>
      </c>
      <c r="E70" s="106" t="s">
        <v>84</v>
      </c>
      <c r="F70" s="107" t="s">
        <v>81</v>
      </c>
      <c r="G70" s="41">
        <v>2026.45475</v>
      </c>
      <c r="H70" s="93">
        <v>0.862321170212766</v>
      </c>
      <c r="I70" s="42" t="s">
        <v>16</v>
      </c>
      <c r="J70" s="47"/>
    </row>
    <row r="71" spans="1:10" ht="12.75">
      <c r="A71" s="119" t="s">
        <v>35</v>
      </c>
      <c r="B71" s="105">
        <v>40</v>
      </c>
      <c r="C71" s="106">
        <v>1011</v>
      </c>
      <c r="D71" s="106">
        <v>30265</v>
      </c>
      <c r="E71" s="106" t="s">
        <v>85</v>
      </c>
      <c r="F71" s="107" t="s">
        <v>81</v>
      </c>
      <c r="G71" s="41">
        <v>1999.353</v>
      </c>
      <c r="H71" s="93">
        <v>0.8507885106382979</v>
      </c>
      <c r="I71" s="42" t="s">
        <v>16</v>
      </c>
      <c r="J71" s="47"/>
    </row>
    <row r="72" spans="1:10" ht="12.75">
      <c r="A72" s="119" t="s">
        <v>42</v>
      </c>
      <c r="B72" s="105">
        <v>39</v>
      </c>
      <c r="C72" s="106">
        <v>1135</v>
      </c>
      <c r="D72" s="106">
        <v>30862</v>
      </c>
      <c r="E72" s="106" t="s">
        <v>90</v>
      </c>
      <c r="F72" s="107" t="s">
        <v>81</v>
      </c>
      <c r="G72" s="41">
        <v>1956.9823000000004</v>
      </c>
      <c r="H72" s="93">
        <v>0.832758425531915</v>
      </c>
      <c r="I72" s="42" t="s">
        <v>17</v>
      </c>
      <c r="J72" s="47"/>
    </row>
    <row r="73" spans="1:10" ht="12.75">
      <c r="A73" s="119" t="s">
        <v>44</v>
      </c>
      <c r="B73" s="105">
        <v>35</v>
      </c>
      <c r="C73" s="106">
        <v>659</v>
      </c>
      <c r="D73" s="106">
        <v>30244</v>
      </c>
      <c r="E73" s="106" t="s">
        <v>86</v>
      </c>
      <c r="F73" s="107" t="s">
        <v>81</v>
      </c>
      <c r="G73" s="41">
        <v>1804.3274999999999</v>
      </c>
      <c r="H73" s="93">
        <v>0.7677989361702127</v>
      </c>
      <c r="I73" s="42" t="s">
        <v>18</v>
      </c>
      <c r="J73" s="47"/>
    </row>
    <row r="74" spans="1:10" ht="12.75">
      <c r="A74" s="119" t="s">
        <v>52</v>
      </c>
      <c r="B74" s="141">
        <v>22</v>
      </c>
      <c r="C74" s="22">
        <v>467</v>
      </c>
      <c r="D74" s="106"/>
      <c r="E74" s="106" t="s">
        <v>87</v>
      </c>
      <c r="F74" s="107" t="s">
        <v>81</v>
      </c>
      <c r="G74" s="41">
        <v>1716.15525</v>
      </c>
      <c r="H74" s="93">
        <v>0.730278829787234</v>
      </c>
      <c r="I74" s="42" t="s">
        <v>18</v>
      </c>
      <c r="J74" s="47"/>
    </row>
    <row r="75" spans="1:9" ht="12.75">
      <c r="A75" s="119" t="s">
        <v>61</v>
      </c>
      <c r="B75" s="105">
        <v>32</v>
      </c>
      <c r="C75" s="106">
        <v>617</v>
      </c>
      <c r="D75" s="106">
        <v>31134</v>
      </c>
      <c r="E75" s="106" t="s">
        <v>91</v>
      </c>
      <c r="F75" s="107" t="s">
        <v>81</v>
      </c>
      <c r="G75" s="41">
        <v>1678.7607200000002</v>
      </c>
      <c r="H75" s="93">
        <v>0.7143662638297873</v>
      </c>
      <c r="I75" s="42" t="s">
        <v>18</v>
      </c>
    </row>
    <row r="76" spans="1:9" ht="12.75">
      <c r="A76" s="119" t="s">
        <v>72</v>
      </c>
      <c r="B76" s="105">
        <v>40</v>
      </c>
      <c r="C76" s="22">
        <v>1078</v>
      </c>
      <c r="D76" s="106"/>
      <c r="E76" s="106" t="s">
        <v>92</v>
      </c>
      <c r="F76" s="107" t="s">
        <v>81</v>
      </c>
      <c r="G76" s="41">
        <v>1565.5858400000002</v>
      </c>
      <c r="H76" s="93">
        <v>0.666206740425532</v>
      </c>
      <c r="I76" s="42" t="s">
        <v>18</v>
      </c>
    </row>
    <row r="77" spans="1:10" ht="12.75">
      <c r="A77" s="119" t="s">
        <v>74</v>
      </c>
      <c r="B77" s="105">
        <v>51</v>
      </c>
      <c r="C77" s="106">
        <v>186</v>
      </c>
      <c r="D77" s="106">
        <v>30118</v>
      </c>
      <c r="E77" s="106" t="s">
        <v>94</v>
      </c>
      <c r="F77" s="107" t="s">
        <v>81</v>
      </c>
      <c r="G77" s="41">
        <v>1554.9756950000003</v>
      </c>
      <c r="H77" s="93">
        <v>0.6616917851063832</v>
      </c>
      <c r="I77" s="42" t="s">
        <v>18</v>
      </c>
      <c r="J77" s="47"/>
    </row>
    <row r="78" spans="1:9" ht="12.75">
      <c r="A78" s="119" t="s">
        <v>76</v>
      </c>
      <c r="B78" s="105">
        <v>40</v>
      </c>
      <c r="C78" s="106">
        <v>1184</v>
      </c>
      <c r="D78" s="106">
        <v>30260</v>
      </c>
      <c r="E78" s="106" t="s">
        <v>96</v>
      </c>
      <c r="F78" s="107" t="s">
        <v>81</v>
      </c>
      <c r="G78" s="41">
        <v>1547.9022650000002</v>
      </c>
      <c r="H78" s="93">
        <v>0.6586818148936171</v>
      </c>
      <c r="I78" s="42" t="s">
        <v>18</v>
      </c>
    </row>
    <row r="79" spans="1:9" ht="12.75">
      <c r="A79" s="119" t="s">
        <v>78</v>
      </c>
      <c r="B79" s="105">
        <v>34</v>
      </c>
      <c r="C79" s="106">
        <v>619</v>
      </c>
      <c r="D79" s="106">
        <v>30723</v>
      </c>
      <c r="E79" s="106" t="s">
        <v>99</v>
      </c>
      <c r="F79" s="107" t="s">
        <v>81</v>
      </c>
      <c r="G79" s="41">
        <v>1499.5671600000003</v>
      </c>
      <c r="H79" s="93">
        <v>0.6381136851063831</v>
      </c>
      <c r="I79" s="42" t="s">
        <v>18</v>
      </c>
    </row>
    <row r="80" spans="1:9" ht="12.75">
      <c r="A80" s="119" t="s">
        <v>80</v>
      </c>
      <c r="B80" s="105">
        <v>32</v>
      </c>
      <c r="C80" s="106">
        <v>1336</v>
      </c>
      <c r="D80" s="106">
        <v>31111</v>
      </c>
      <c r="E80" s="106" t="s">
        <v>88</v>
      </c>
      <c r="F80" s="107" t="s">
        <v>81</v>
      </c>
      <c r="G80" s="41">
        <v>1471.024</v>
      </c>
      <c r="H80" s="93">
        <v>0.625967659574468</v>
      </c>
      <c r="I80" s="42" t="s">
        <v>18</v>
      </c>
    </row>
    <row r="81" spans="1:10" ht="12.75">
      <c r="A81" s="119" t="s">
        <v>93</v>
      </c>
      <c r="B81" s="105"/>
      <c r="C81" s="106"/>
      <c r="D81" s="106"/>
      <c r="E81" s="106" t="s">
        <v>100</v>
      </c>
      <c r="F81" s="107" t="s">
        <v>81</v>
      </c>
      <c r="G81" s="41">
        <v>1439.62</v>
      </c>
      <c r="H81" s="93">
        <v>0.6126042553191489</v>
      </c>
      <c r="I81" s="42" t="s">
        <v>18</v>
      </c>
      <c r="J81" s="36"/>
    </row>
    <row r="82" spans="1:10" ht="12.75">
      <c r="A82" s="119" t="s">
        <v>95</v>
      </c>
      <c r="B82" s="105">
        <v>32</v>
      </c>
      <c r="C82" s="106">
        <v>616</v>
      </c>
      <c r="D82" s="106">
        <v>31135</v>
      </c>
      <c r="E82" s="106" t="s">
        <v>89</v>
      </c>
      <c r="F82" s="107" t="s">
        <v>81</v>
      </c>
      <c r="G82" s="41">
        <v>1414.7305000000001</v>
      </c>
      <c r="H82" s="93">
        <v>0.6020129787234043</v>
      </c>
      <c r="I82" s="42" t="s">
        <v>18</v>
      </c>
      <c r="J82" s="47"/>
    </row>
    <row r="83" spans="1:10" ht="12.75">
      <c r="A83" s="119" t="s">
        <v>97</v>
      </c>
      <c r="B83" s="105">
        <v>48</v>
      </c>
      <c r="C83" s="106">
        <v>1309</v>
      </c>
      <c r="D83" s="106">
        <v>30286</v>
      </c>
      <c r="E83" s="106" t="s">
        <v>101</v>
      </c>
      <c r="F83" s="107" t="s">
        <v>81</v>
      </c>
      <c r="G83" s="41">
        <v>1351.02513</v>
      </c>
      <c r="H83" s="93">
        <v>0.5749043106382978</v>
      </c>
      <c r="I83" s="42" t="s">
        <v>18</v>
      </c>
      <c r="J83" s="47"/>
    </row>
    <row r="84" spans="1:10" ht="12.75">
      <c r="A84" s="119" t="s">
        <v>98</v>
      </c>
      <c r="B84" s="105">
        <v>55</v>
      </c>
      <c r="C84" s="106">
        <v>1223</v>
      </c>
      <c r="D84" s="106">
        <v>30594</v>
      </c>
      <c r="E84" s="106" t="s">
        <v>102</v>
      </c>
      <c r="F84" s="107" t="s">
        <v>81</v>
      </c>
      <c r="G84" s="41">
        <v>1343.9516999999998</v>
      </c>
      <c r="H84" s="93">
        <v>0.5718943404255319</v>
      </c>
      <c r="I84" s="42" t="s">
        <v>18</v>
      </c>
      <c r="J84" s="47"/>
    </row>
    <row r="85" spans="1:10" ht="12.75">
      <c r="A85" s="119" t="s">
        <v>139</v>
      </c>
      <c r="B85" s="105">
        <v>17</v>
      </c>
      <c r="C85" s="106">
        <v>355</v>
      </c>
      <c r="D85" s="106">
        <v>30213</v>
      </c>
      <c r="E85" s="106" t="s">
        <v>103</v>
      </c>
      <c r="F85" s="107" t="s">
        <v>81</v>
      </c>
      <c r="G85" s="41">
        <v>1332.24</v>
      </c>
      <c r="H85" s="93">
        <v>0.5669106382978724</v>
      </c>
      <c r="I85" s="42" t="s">
        <v>18</v>
      </c>
      <c r="J85" s="47"/>
    </row>
    <row r="86" spans="1:10" ht="12.75">
      <c r="A86" s="119" t="s">
        <v>140</v>
      </c>
      <c r="B86" s="105"/>
      <c r="C86" s="106"/>
      <c r="D86" s="106"/>
      <c r="E86" s="106" t="s">
        <v>104</v>
      </c>
      <c r="F86" s="107" t="s">
        <v>81</v>
      </c>
      <c r="G86" s="41">
        <v>1330.983745</v>
      </c>
      <c r="H86" s="93">
        <v>0.5663760617021276</v>
      </c>
      <c r="I86" s="42" t="s">
        <v>18</v>
      </c>
      <c r="J86" s="47"/>
    </row>
    <row r="87" spans="1:9" ht="12.75">
      <c r="A87" s="119" t="s">
        <v>141</v>
      </c>
      <c r="B87" s="105">
        <v>40</v>
      </c>
      <c r="C87" s="106">
        <v>845</v>
      </c>
      <c r="D87" s="106">
        <v>30258</v>
      </c>
      <c r="E87" s="106" t="s">
        <v>105</v>
      </c>
      <c r="F87" s="107" t="s">
        <v>81</v>
      </c>
      <c r="G87" s="41">
        <v>1295.616595</v>
      </c>
      <c r="H87" s="93">
        <v>0.5513262106382979</v>
      </c>
      <c r="I87" s="42" t="s">
        <v>18</v>
      </c>
    </row>
    <row r="88" spans="1:9" ht="12.75">
      <c r="A88" s="119" t="s">
        <v>142</v>
      </c>
      <c r="B88" s="105">
        <v>17</v>
      </c>
      <c r="C88" s="106">
        <v>1164</v>
      </c>
      <c r="D88" s="106">
        <v>30224</v>
      </c>
      <c r="E88" s="106" t="s">
        <v>106</v>
      </c>
      <c r="F88" s="107" t="s">
        <v>81</v>
      </c>
      <c r="G88" s="41">
        <v>1250.34</v>
      </c>
      <c r="H88" s="93">
        <v>0.532059574468085</v>
      </c>
      <c r="I88" s="42" t="s">
        <v>18</v>
      </c>
    </row>
    <row r="89" spans="1:9" ht="13.5" thickBot="1">
      <c r="A89" s="123" t="s">
        <v>143</v>
      </c>
      <c r="B89" s="150">
        <v>17</v>
      </c>
      <c r="C89" s="81">
        <v>1164</v>
      </c>
      <c r="D89" s="121"/>
      <c r="E89" s="121" t="s">
        <v>107</v>
      </c>
      <c r="F89" s="122" t="s">
        <v>81</v>
      </c>
      <c r="G89" s="54">
        <v>1037.4</v>
      </c>
      <c r="H89" s="92">
        <v>0.44144680851063833</v>
      </c>
      <c r="I89" s="55" t="s">
        <v>18</v>
      </c>
    </row>
    <row r="90" spans="7:8" ht="12.75">
      <c r="G90" s="159"/>
      <c r="H90" s="160"/>
    </row>
    <row r="91" spans="7:9" ht="13.5" thickBot="1">
      <c r="G91" s="159"/>
      <c r="H91" s="160"/>
      <c r="I91" s="5" t="s">
        <v>108</v>
      </c>
    </row>
    <row r="92" spans="1:10" ht="12.75">
      <c r="A92" s="104" t="s">
        <v>5</v>
      </c>
      <c r="B92" s="100"/>
      <c r="C92" s="101"/>
      <c r="D92" s="101"/>
      <c r="E92" s="102" t="s">
        <v>108</v>
      </c>
      <c r="F92" s="103"/>
      <c r="G92" s="13" t="s">
        <v>7</v>
      </c>
      <c r="H92" s="89" t="s">
        <v>7</v>
      </c>
      <c r="I92" s="14" t="s">
        <v>8</v>
      </c>
      <c r="J92" s="15"/>
    </row>
    <row r="93" spans="1:10" ht="12.75">
      <c r="A93" s="106"/>
      <c r="B93" s="105"/>
      <c r="C93" s="106"/>
      <c r="D93" s="106"/>
      <c r="E93" s="106"/>
      <c r="F93" s="107"/>
      <c r="G93" s="108" t="s">
        <v>146</v>
      </c>
      <c r="H93" s="109" t="s">
        <v>145</v>
      </c>
      <c r="I93" s="130"/>
      <c r="J93" s="47"/>
    </row>
    <row r="94" spans="1:10" ht="12.75">
      <c r="A94" s="132"/>
      <c r="B94" s="131" t="s">
        <v>19</v>
      </c>
      <c r="C94" s="132" t="s">
        <v>20</v>
      </c>
      <c r="D94" s="132" t="s">
        <v>21</v>
      </c>
      <c r="E94" s="132" t="s">
        <v>22</v>
      </c>
      <c r="F94" s="133"/>
      <c r="G94" s="134"/>
      <c r="H94" s="135"/>
      <c r="I94" s="136"/>
      <c r="J94" s="47"/>
    </row>
    <row r="95" spans="1:10" ht="12.75">
      <c r="A95" s="140" t="s">
        <v>26</v>
      </c>
      <c r="B95" s="137">
        <v>52</v>
      </c>
      <c r="C95" s="138">
        <v>1105</v>
      </c>
      <c r="D95" s="138">
        <v>30168</v>
      </c>
      <c r="E95" s="138" t="s">
        <v>109</v>
      </c>
      <c r="F95" s="139" t="s">
        <v>108</v>
      </c>
      <c r="G95" s="41">
        <v>1865.8960000000002</v>
      </c>
      <c r="H95" s="93">
        <v>1.0085924324324325</v>
      </c>
      <c r="I95" s="42" t="s">
        <v>14</v>
      </c>
      <c r="J95" s="36"/>
    </row>
    <row r="96" spans="1:10" ht="12.75">
      <c r="A96" s="119" t="s">
        <v>29</v>
      </c>
      <c r="B96" s="105">
        <v>21</v>
      </c>
      <c r="C96" s="106">
        <v>458</v>
      </c>
      <c r="D96" s="106">
        <v>30054</v>
      </c>
      <c r="E96" s="106" t="s">
        <v>110</v>
      </c>
      <c r="F96" s="107" t="s">
        <v>108</v>
      </c>
      <c r="G96" s="41">
        <v>1840.987</v>
      </c>
      <c r="H96" s="93">
        <v>0.9951281081081081</v>
      </c>
      <c r="I96" s="42" t="s">
        <v>15</v>
      </c>
      <c r="J96" s="47"/>
    </row>
    <row r="97" spans="1:10" ht="12.75">
      <c r="A97" s="119" t="s">
        <v>32</v>
      </c>
      <c r="B97" s="105">
        <v>40</v>
      </c>
      <c r="C97" s="106">
        <v>711</v>
      </c>
      <c r="D97" s="106">
        <v>30267</v>
      </c>
      <c r="E97" s="106" t="s">
        <v>111</v>
      </c>
      <c r="F97" s="107" t="s">
        <v>108</v>
      </c>
      <c r="G97" s="41">
        <v>1719.7462500000001</v>
      </c>
      <c r="H97" s="93">
        <v>0.9295925675675677</v>
      </c>
      <c r="I97" s="42" t="s">
        <v>15</v>
      </c>
      <c r="J97" s="47"/>
    </row>
    <row r="98" spans="1:10" ht="12.75">
      <c r="A98" s="107" t="s">
        <v>35</v>
      </c>
      <c r="B98" s="105">
        <v>48</v>
      </c>
      <c r="C98" s="106">
        <v>1308</v>
      </c>
      <c r="D98" s="106">
        <v>30288</v>
      </c>
      <c r="E98" s="106" t="s">
        <v>112</v>
      </c>
      <c r="F98" s="107" t="s">
        <v>108</v>
      </c>
      <c r="G98" s="41">
        <v>1660.58675</v>
      </c>
      <c r="H98" s="93">
        <v>0.8976144594594594</v>
      </c>
      <c r="I98" s="42" t="s">
        <v>16</v>
      </c>
      <c r="J98" s="47"/>
    </row>
    <row r="99" spans="1:10" ht="12.75">
      <c r="A99" s="107" t="s">
        <v>42</v>
      </c>
      <c r="B99" s="105">
        <v>26</v>
      </c>
      <c r="C99" s="106">
        <v>542</v>
      </c>
      <c r="D99" s="106">
        <v>30816</v>
      </c>
      <c r="E99" s="106" t="s">
        <v>113</v>
      </c>
      <c r="F99" s="107" t="s">
        <v>108</v>
      </c>
      <c r="G99" s="41">
        <v>1446.9</v>
      </c>
      <c r="H99" s="93">
        <v>0.7821081081081082</v>
      </c>
      <c r="I99" s="42" t="s">
        <v>17</v>
      </c>
      <c r="J99" s="84"/>
    </row>
    <row r="100" spans="1:9" ht="12.75">
      <c r="A100" s="107" t="s">
        <v>44</v>
      </c>
      <c r="B100" s="105">
        <v>40</v>
      </c>
      <c r="C100" s="106">
        <v>721</v>
      </c>
      <c r="D100" s="106">
        <v>30285</v>
      </c>
      <c r="E100" s="106" t="s">
        <v>114</v>
      </c>
      <c r="F100" s="107" t="s">
        <v>108</v>
      </c>
      <c r="G100" s="41">
        <v>1424.1172400000003</v>
      </c>
      <c r="H100" s="93">
        <v>0.7697931027027028</v>
      </c>
      <c r="I100" s="42" t="s">
        <v>17</v>
      </c>
    </row>
    <row r="101" spans="1:9" ht="12.75">
      <c r="A101" s="107" t="s">
        <v>52</v>
      </c>
      <c r="B101" s="105">
        <v>41</v>
      </c>
      <c r="C101" s="106">
        <v>1018</v>
      </c>
      <c r="D101" s="106">
        <v>30013</v>
      </c>
      <c r="E101" s="106" t="s">
        <v>115</v>
      </c>
      <c r="F101" s="107" t="s">
        <v>108</v>
      </c>
      <c r="G101" s="41">
        <v>1409.9703800000002</v>
      </c>
      <c r="H101" s="93">
        <v>0.7621461513513514</v>
      </c>
      <c r="I101" s="42" t="s">
        <v>18</v>
      </c>
    </row>
    <row r="102" spans="1:9" ht="12.75">
      <c r="A102" s="107" t="s">
        <v>61</v>
      </c>
      <c r="B102" s="105">
        <v>35</v>
      </c>
      <c r="C102" s="106">
        <v>1010</v>
      </c>
      <c r="D102" s="106">
        <v>30249</v>
      </c>
      <c r="E102" s="106" t="s">
        <v>116</v>
      </c>
      <c r="F102" s="107" t="s">
        <v>108</v>
      </c>
      <c r="G102" s="41">
        <v>1394.6446150000002</v>
      </c>
      <c r="H102" s="93">
        <v>0.7538619540540541</v>
      </c>
      <c r="I102" s="42" t="s">
        <v>18</v>
      </c>
    </row>
    <row r="103" spans="1:9" ht="12.75">
      <c r="A103" s="107" t="s">
        <v>72</v>
      </c>
      <c r="B103" s="105">
        <v>40</v>
      </c>
      <c r="C103" s="106">
        <v>707</v>
      </c>
      <c r="D103" s="106">
        <v>30849</v>
      </c>
      <c r="E103" s="106" t="s">
        <v>117</v>
      </c>
      <c r="F103" s="107" t="s">
        <v>108</v>
      </c>
      <c r="G103" s="41">
        <v>1378.1399450000001</v>
      </c>
      <c r="H103" s="93">
        <v>0.7449405108108109</v>
      </c>
      <c r="I103" s="42" t="s">
        <v>18</v>
      </c>
    </row>
    <row r="104" spans="1:9" ht="12.75">
      <c r="A104" s="107" t="s">
        <v>74</v>
      </c>
      <c r="B104" s="105">
        <v>20</v>
      </c>
      <c r="C104" s="106">
        <v>577</v>
      </c>
      <c r="D104" s="106">
        <v>30222</v>
      </c>
      <c r="E104" s="106" t="s">
        <v>118</v>
      </c>
      <c r="F104" s="107" t="s">
        <v>108</v>
      </c>
      <c r="G104" s="41">
        <v>1353.17</v>
      </c>
      <c r="H104" s="93">
        <v>0.7314432432432433</v>
      </c>
      <c r="I104" s="42" t="s">
        <v>18</v>
      </c>
    </row>
    <row r="105" spans="1:9" ht="13.5" thickBot="1">
      <c r="A105" s="122" t="s">
        <v>76</v>
      </c>
      <c r="B105" s="120">
        <v>35</v>
      </c>
      <c r="C105" s="121">
        <v>1010</v>
      </c>
      <c r="D105" s="121">
        <v>30423</v>
      </c>
      <c r="E105" s="121" t="s">
        <v>116</v>
      </c>
      <c r="F105" s="122" t="s">
        <v>108</v>
      </c>
      <c r="G105" s="54">
        <v>1267.63</v>
      </c>
      <c r="H105" s="92">
        <v>0.6852054054054054</v>
      </c>
      <c r="I105" s="55" t="s">
        <v>18</v>
      </c>
    </row>
    <row r="106" spans="7:8" ht="12.75">
      <c r="G106" s="159"/>
      <c r="H106" s="160"/>
    </row>
    <row r="107" spans="7:9" ht="13.5" thickBot="1">
      <c r="G107" s="159"/>
      <c r="H107" s="160"/>
      <c r="I107" s="5" t="s">
        <v>119</v>
      </c>
    </row>
    <row r="108" spans="1:10" ht="12.75">
      <c r="A108" s="104" t="s">
        <v>5</v>
      </c>
      <c r="B108" s="100"/>
      <c r="C108" s="101"/>
      <c r="D108" s="101"/>
      <c r="E108" s="102" t="s">
        <v>119</v>
      </c>
      <c r="F108" s="103"/>
      <c r="G108" s="13" t="s">
        <v>7</v>
      </c>
      <c r="H108" s="89" t="s">
        <v>7</v>
      </c>
      <c r="I108" s="14" t="s">
        <v>8</v>
      </c>
      <c r="J108" s="15"/>
    </row>
    <row r="109" spans="1:9" ht="12.75">
      <c r="A109" s="106"/>
      <c r="B109" s="105"/>
      <c r="C109" s="106"/>
      <c r="D109" s="106"/>
      <c r="E109" s="106"/>
      <c r="F109" s="107"/>
      <c r="G109" s="108" t="s">
        <v>146</v>
      </c>
      <c r="H109" s="109" t="s">
        <v>145</v>
      </c>
      <c r="I109" s="110"/>
    </row>
    <row r="110" spans="1:10" ht="12.75">
      <c r="A110" s="112"/>
      <c r="B110" s="111" t="s">
        <v>19</v>
      </c>
      <c r="C110" s="112" t="s">
        <v>20</v>
      </c>
      <c r="D110" s="112" t="s">
        <v>21</v>
      </c>
      <c r="E110" s="112" t="s">
        <v>22</v>
      </c>
      <c r="F110" s="113"/>
      <c r="G110" s="134"/>
      <c r="H110" s="135"/>
      <c r="I110" s="136"/>
      <c r="J110" s="47"/>
    </row>
    <row r="111" spans="1:9" ht="12.75">
      <c r="A111" s="139" t="s">
        <v>26</v>
      </c>
      <c r="B111" s="137">
        <v>21</v>
      </c>
      <c r="C111" s="138">
        <v>442</v>
      </c>
      <c r="D111" s="138">
        <v>31108</v>
      </c>
      <c r="E111" s="138" t="s">
        <v>47</v>
      </c>
      <c r="F111" s="139" t="s">
        <v>119</v>
      </c>
      <c r="G111" s="41">
        <v>2098.069406392694</v>
      </c>
      <c r="H111" s="93">
        <v>0.7917243042991298</v>
      </c>
      <c r="I111" s="42" t="s">
        <v>17</v>
      </c>
    </row>
    <row r="112" spans="1:9" ht="12.75">
      <c r="A112" s="107" t="s">
        <v>29</v>
      </c>
      <c r="B112" s="141">
        <v>19</v>
      </c>
      <c r="C112" s="22">
        <v>385</v>
      </c>
      <c r="D112" s="106"/>
      <c r="E112" s="106" t="s">
        <v>120</v>
      </c>
      <c r="F112" s="107" t="s">
        <v>119</v>
      </c>
      <c r="G112" s="41">
        <v>2073.255707762557</v>
      </c>
      <c r="H112" s="93">
        <v>0.7823606444387008</v>
      </c>
      <c r="I112" s="42" t="s">
        <v>17</v>
      </c>
    </row>
    <row r="113" spans="1:9" ht="12.75">
      <c r="A113" s="107" t="s">
        <v>32</v>
      </c>
      <c r="B113" s="141">
        <v>56</v>
      </c>
      <c r="C113" s="22">
        <v>215</v>
      </c>
      <c r="D113" s="106"/>
      <c r="E113" s="106" t="s">
        <v>121</v>
      </c>
      <c r="F113" s="107" t="s">
        <v>119</v>
      </c>
      <c r="G113" s="41">
        <v>2033.8858447488583</v>
      </c>
      <c r="H113" s="93">
        <v>0.7675040923580597</v>
      </c>
      <c r="I113" s="42" t="s">
        <v>18</v>
      </c>
    </row>
    <row r="114" spans="1:9" ht="12.75">
      <c r="A114" s="107" t="s">
        <v>35</v>
      </c>
      <c r="B114" s="141">
        <v>19</v>
      </c>
      <c r="C114" s="22">
        <v>386</v>
      </c>
      <c r="D114" s="106"/>
      <c r="E114" s="106" t="s">
        <v>122</v>
      </c>
      <c r="F114" s="107" t="s">
        <v>119</v>
      </c>
      <c r="G114" s="41">
        <v>1984.4109589041095</v>
      </c>
      <c r="H114" s="93">
        <v>0.7488343241147584</v>
      </c>
      <c r="I114" s="42" t="s">
        <v>18</v>
      </c>
    </row>
    <row r="115" spans="1:9" ht="12.75">
      <c r="A115" s="107" t="s">
        <v>42</v>
      </c>
      <c r="B115" s="105">
        <v>50</v>
      </c>
      <c r="C115" s="106">
        <v>1269</v>
      </c>
      <c r="D115" s="106">
        <v>30306</v>
      </c>
      <c r="E115" s="106" t="s">
        <v>123</v>
      </c>
      <c r="F115" s="107" t="s">
        <v>119</v>
      </c>
      <c r="G115" s="41">
        <v>1937.892694063927</v>
      </c>
      <c r="H115" s="93">
        <v>0.7312802619109158</v>
      </c>
      <c r="I115" s="42" t="s">
        <v>18</v>
      </c>
    </row>
    <row r="116" spans="1:9" ht="12.75">
      <c r="A116" s="107" t="s">
        <v>44</v>
      </c>
      <c r="B116" s="105">
        <v>20</v>
      </c>
      <c r="C116" s="106">
        <v>1034</v>
      </c>
      <c r="D116" s="106">
        <v>31034</v>
      </c>
      <c r="E116" s="106" t="s">
        <v>125</v>
      </c>
      <c r="F116" s="107" t="s">
        <v>119</v>
      </c>
      <c r="G116" s="41">
        <v>1863.68</v>
      </c>
      <c r="H116" s="93">
        <v>0.7032754716981132</v>
      </c>
      <c r="I116" s="42" t="s">
        <v>18</v>
      </c>
    </row>
    <row r="117" spans="1:9" ht="12.75">
      <c r="A117" s="107" t="s">
        <v>52</v>
      </c>
      <c r="B117" s="141">
        <v>56</v>
      </c>
      <c r="C117" s="22">
        <v>222</v>
      </c>
      <c r="D117" s="106"/>
      <c r="E117" s="106" t="s">
        <v>126</v>
      </c>
      <c r="F117" s="107" t="s">
        <v>119</v>
      </c>
      <c r="G117" s="41">
        <v>1820.4155251141553</v>
      </c>
      <c r="H117" s="93">
        <v>0.6869492547600586</v>
      </c>
      <c r="I117" s="42" t="s">
        <v>18</v>
      </c>
    </row>
    <row r="118" spans="1:9" ht="12.75">
      <c r="A118" s="107" t="s">
        <v>61</v>
      </c>
      <c r="B118" s="105">
        <v>3</v>
      </c>
      <c r="C118" s="106">
        <v>134</v>
      </c>
      <c r="D118" s="106">
        <v>30084</v>
      </c>
      <c r="E118" s="106" t="s">
        <v>127</v>
      </c>
      <c r="F118" s="107" t="s">
        <v>119</v>
      </c>
      <c r="G118" s="41">
        <v>1645.28</v>
      </c>
      <c r="H118" s="93">
        <v>0.6208603773584905</v>
      </c>
      <c r="I118" s="42" t="s">
        <v>18</v>
      </c>
    </row>
    <row r="119" spans="1:9" ht="12.75">
      <c r="A119" s="107" t="s">
        <v>72</v>
      </c>
      <c r="B119" s="105">
        <v>56</v>
      </c>
      <c r="C119" s="106">
        <v>226</v>
      </c>
      <c r="D119" s="106">
        <v>30365</v>
      </c>
      <c r="E119" s="106" t="s">
        <v>128</v>
      </c>
      <c r="F119" s="107" t="s">
        <v>119</v>
      </c>
      <c r="G119" s="41">
        <v>1556.8063926940638</v>
      </c>
      <c r="H119" s="93">
        <v>0.5874741104505901</v>
      </c>
      <c r="I119" s="42" t="s">
        <v>18</v>
      </c>
    </row>
    <row r="120" spans="1:9" ht="12.75">
      <c r="A120" s="107" t="s">
        <v>74</v>
      </c>
      <c r="B120" s="105">
        <v>41</v>
      </c>
      <c r="C120" s="106">
        <v>1375</v>
      </c>
      <c r="D120" s="106">
        <v>30025</v>
      </c>
      <c r="E120" s="106" t="s">
        <v>124</v>
      </c>
      <c r="F120" s="107" t="s">
        <v>119</v>
      </c>
      <c r="G120" s="41">
        <v>1550.5890410958905</v>
      </c>
      <c r="H120" s="93">
        <v>0.5851279400361851</v>
      </c>
      <c r="I120" s="42" t="s">
        <v>18</v>
      </c>
    </row>
    <row r="121" spans="1:9" ht="12.75">
      <c r="A121" s="107" t="s">
        <v>76</v>
      </c>
      <c r="B121" s="105">
        <v>58</v>
      </c>
      <c r="C121" s="106">
        <v>1150</v>
      </c>
      <c r="D121" s="106">
        <v>31121</v>
      </c>
      <c r="E121" s="106" t="s">
        <v>129</v>
      </c>
      <c r="F121" s="107" t="s">
        <v>119</v>
      </c>
      <c r="G121" s="41">
        <v>1526.5561643835617</v>
      </c>
      <c r="H121" s="93">
        <v>0.576058929956061</v>
      </c>
      <c r="I121" s="42" t="s">
        <v>18</v>
      </c>
    </row>
    <row r="122" spans="1:9" ht="12.75">
      <c r="A122" s="107" t="s">
        <v>78</v>
      </c>
      <c r="B122" s="105">
        <v>50</v>
      </c>
      <c r="C122" s="106">
        <v>1185</v>
      </c>
      <c r="D122" s="106">
        <v>30330</v>
      </c>
      <c r="E122" s="106" t="s">
        <v>130</v>
      </c>
      <c r="F122" s="107" t="s">
        <v>119</v>
      </c>
      <c r="G122" s="41">
        <v>1468.2164383561644</v>
      </c>
      <c r="H122" s="93">
        <v>0.5540439390023262</v>
      </c>
      <c r="I122" s="42" t="s">
        <v>18</v>
      </c>
    </row>
    <row r="123" spans="1:9" ht="13.5" thickBot="1">
      <c r="A123" s="122" t="s">
        <v>80</v>
      </c>
      <c r="B123" s="150">
        <v>34</v>
      </c>
      <c r="C123" s="81">
        <v>1267</v>
      </c>
      <c r="D123" s="121"/>
      <c r="E123" s="121" t="s">
        <v>131</v>
      </c>
      <c r="F123" s="122" t="s">
        <v>119</v>
      </c>
      <c r="G123" s="54">
        <v>1460.6538812785388</v>
      </c>
      <c r="H123" s="92">
        <v>0.5511901438786939</v>
      </c>
      <c r="I123" s="55" t="s">
        <v>18</v>
      </c>
    </row>
    <row r="125" ht="13.5" thickBot="1">
      <c r="I125" s="5" t="s">
        <v>132</v>
      </c>
    </row>
    <row r="126" spans="1:10" ht="12.75">
      <c r="A126" s="104" t="s">
        <v>5</v>
      </c>
      <c r="B126" s="100"/>
      <c r="C126" s="101"/>
      <c r="D126" s="101"/>
      <c r="E126" s="102" t="s">
        <v>133</v>
      </c>
      <c r="F126" s="103"/>
      <c r="G126" s="13" t="s">
        <v>7</v>
      </c>
      <c r="H126" s="89" t="s">
        <v>7</v>
      </c>
      <c r="I126" s="14" t="s">
        <v>8</v>
      </c>
      <c r="J126" s="15"/>
    </row>
    <row r="127" spans="1:9" ht="12.75">
      <c r="A127" s="106"/>
      <c r="B127" s="105"/>
      <c r="C127" s="106"/>
      <c r="D127" s="106"/>
      <c r="E127" s="106"/>
      <c r="F127" s="107"/>
      <c r="G127" s="108" t="s">
        <v>146</v>
      </c>
      <c r="H127" s="109" t="s">
        <v>145</v>
      </c>
      <c r="I127" s="110"/>
    </row>
    <row r="128" spans="1:10" ht="12.75">
      <c r="A128" s="112"/>
      <c r="B128" s="111" t="s">
        <v>19</v>
      </c>
      <c r="C128" s="112" t="s">
        <v>20</v>
      </c>
      <c r="D128" s="112" t="s">
        <v>21</v>
      </c>
      <c r="E128" s="112" t="s">
        <v>22</v>
      </c>
      <c r="F128" s="113"/>
      <c r="G128" s="134"/>
      <c r="H128" s="135"/>
      <c r="I128" s="136"/>
      <c r="J128" s="47"/>
    </row>
    <row r="129" spans="1:9" ht="12.75">
      <c r="A129" s="140" t="s">
        <v>26</v>
      </c>
      <c r="B129" s="137">
        <v>10</v>
      </c>
      <c r="C129" s="138">
        <v>1069</v>
      </c>
      <c r="D129" s="138">
        <v>30048</v>
      </c>
      <c r="E129" s="138" t="s">
        <v>134</v>
      </c>
      <c r="F129" s="139" t="s">
        <v>133</v>
      </c>
      <c r="G129" s="41">
        <v>2681</v>
      </c>
      <c r="H129" s="93">
        <v>1.031153846153846</v>
      </c>
      <c r="I129" s="42" t="s">
        <v>14</v>
      </c>
    </row>
    <row r="130" spans="1:9" ht="12.75">
      <c r="A130" s="107" t="s">
        <v>29</v>
      </c>
      <c r="B130" s="105">
        <v>10</v>
      </c>
      <c r="C130" s="106">
        <v>1205</v>
      </c>
      <c r="D130" s="106">
        <v>30051</v>
      </c>
      <c r="E130" s="106" t="s">
        <v>136</v>
      </c>
      <c r="F130" s="107" t="s">
        <v>133</v>
      </c>
      <c r="G130" s="41">
        <v>2127.239269406393</v>
      </c>
      <c r="H130" s="93">
        <v>0.8181689497716895</v>
      </c>
      <c r="I130" s="42" t="s">
        <v>17</v>
      </c>
    </row>
    <row r="131" spans="1:9" ht="12.75">
      <c r="A131" s="107" t="s">
        <v>32</v>
      </c>
      <c r="B131" s="105">
        <v>58</v>
      </c>
      <c r="C131" s="106">
        <v>188</v>
      </c>
      <c r="D131" s="106">
        <v>30381</v>
      </c>
      <c r="E131" s="106" t="s">
        <v>135</v>
      </c>
      <c r="F131" s="107" t="s">
        <v>133</v>
      </c>
      <c r="G131" s="41">
        <v>1984.1369863013697</v>
      </c>
      <c r="H131" s="93">
        <v>0.7631296101159114</v>
      </c>
      <c r="I131" s="42" t="s">
        <v>18</v>
      </c>
    </row>
    <row r="132" spans="1:9" ht="13.5" thickBot="1">
      <c r="A132" s="122" t="s">
        <v>35</v>
      </c>
      <c r="B132" s="120">
        <v>20</v>
      </c>
      <c r="C132" s="121">
        <v>1035</v>
      </c>
      <c r="D132" s="121">
        <v>31020</v>
      </c>
      <c r="E132" s="121" t="s">
        <v>137</v>
      </c>
      <c r="F132" s="122" t="s">
        <v>133</v>
      </c>
      <c r="G132" s="54">
        <v>1856.4</v>
      </c>
      <c r="H132" s="92">
        <v>0.7140000000000001</v>
      </c>
      <c r="I132" s="55" t="s">
        <v>18</v>
      </c>
    </row>
    <row r="133" spans="7:8" ht="12.75">
      <c r="G133" s="159"/>
      <c r="H133" s="160"/>
    </row>
    <row r="134" spans="7:8" ht="12.75">
      <c r="G134" s="159"/>
      <c r="H134" s="160"/>
    </row>
    <row r="135" spans="7:8" ht="12.75">
      <c r="G135" s="159"/>
      <c r="H135" s="160"/>
    </row>
    <row r="136" spans="7:8" ht="12.75">
      <c r="G136" s="159"/>
      <c r="H136" s="160"/>
    </row>
    <row r="137" spans="7:8" ht="12.75">
      <c r="G137" s="159"/>
      <c r="H137" s="160"/>
    </row>
    <row r="138" spans="7:8" ht="12.75">
      <c r="G138" s="161"/>
      <c r="H138" s="162"/>
    </row>
    <row r="140" spans="7:8" ht="12.75">
      <c r="G140" s="159"/>
      <c r="H140" s="160"/>
    </row>
    <row r="141" spans="7:8" ht="12.75">
      <c r="G141" s="159"/>
      <c r="H141" s="160"/>
    </row>
    <row r="142" spans="7:8" ht="12.75">
      <c r="G142" s="159"/>
      <c r="H142" s="160"/>
    </row>
    <row r="143" spans="7:8" ht="12.75">
      <c r="G143" s="159"/>
      <c r="H143" s="160"/>
    </row>
  </sheetData>
  <printOptions/>
  <pageMargins left="0.75" right="0.75" top="1" bottom="1" header="0.4921259845" footer="0.4921259845"/>
  <pageSetup horizontalDpi="360" verticalDpi="360" orientation="portrait" paperSize="9" scale="79" r:id="rId1"/>
  <rowBreaks count="1" manualBreakCount="1">
    <brk id="62" max="8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85" zoomScaleNormal="85" zoomScaleSheetLayoutView="85" workbookViewId="0" topLeftCell="A39">
      <selection activeCell="A39" sqref="A39"/>
    </sheetView>
  </sheetViews>
  <sheetFormatPr defaultColWidth="9.00390625" defaultRowHeight="12.75"/>
  <cols>
    <col min="1" max="1" width="8.25390625" style="163" customWidth="1"/>
    <col min="2" max="2" width="4.625" style="163" customWidth="1"/>
    <col min="3" max="3" width="5.375" style="163" customWidth="1"/>
    <col min="4" max="4" width="6.125" style="163" customWidth="1"/>
    <col min="5" max="5" width="17.875" style="163" customWidth="1"/>
    <col min="6" max="6" width="10.375" style="164" customWidth="1"/>
    <col min="7" max="7" width="8.125" style="98" customWidth="1"/>
    <col min="8" max="8" width="8.125" style="99" customWidth="1"/>
    <col min="9" max="9" width="11.375" style="5" customWidth="1"/>
    <col min="10" max="10" width="11.375" style="6" customWidth="1"/>
    <col min="11" max="11" width="11.00390625" style="0" customWidth="1"/>
    <col min="12" max="12" width="8.125" style="0" customWidth="1"/>
    <col min="13" max="13" width="8.625" style="0" customWidth="1"/>
    <col min="14" max="14" width="7.00390625" style="0" customWidth="1"/>
    <col min="15" max="15" width="6.125" style="0" customWidth="1"/>
    <col min="16" max="16" width="6.625" style="0" customWidth="1"/>
  </cols>
  <sheetData>
    <row r="1" spans="1:10" ht="23.25">
      <c r="A1" s="87" t="s">
        <v>149</v>
      </c>
      <c r="G1" s="96"/>
      <c r="H1" s="97"/>
      <c r="I1" s="96"/>
      <c r="J1" s="3"/>
    </row>
    <row r="3" ht="13.5" thickBot="1"/>
    <row r="4" spans="1:19" ht="12.75">
      <c r="A4" s="191" t="s">
        <v>5</v>
      </c>
      <c r="B4" s="165" t="s">
        <v>19</v>
      </c>
      <c r="C4" s="165" t="s">
        <v>20</v>
      </c>
      <c r="D4" s="165" t="s">
        <v>21</v>
      </c>
      <c r="E4" s="165" t="s">
        <v>22</v>
      </c>
      <c r="F4" s="166" t="s">
        <v>144</v>
      </c>
      <c r="G4" s="188" t="s">
        <v>7</v>
      </c>
      <c r="H4" s="189" t="s">
        <v>7</v>
      </c>
      <c r="I4" s="190" t="s">
        <v>8</v>
      </c>
      <c r="J4" s="15"/>
      <c r="K4" s="16" t="s">
        <v>9</v>
      </c>
      <c r="L4" s="17"/>
      <c r="M4" s="17"/>
      <c r="N4" s="17"/>
      <c r="O4" s="17"/>
      <c r="P4" s="18"/>
      <c r="Q4" s="19"/>
      <c r="R4" s="19"/>
      <c r="S4" s="19"/>
    </row>
    <row r="5" spans="1:19" ht="13.5" thickBot="1">
      <c r="A5" s="192"/>
      <c r="B5" s="176"/>
      <c r="C5" s="176"/>
      <c r="D5" s="176"/>
      <c r="E5" s="176"/>
      <c r="F5" s="178"/>
      <c r="G5" s="193" t="s">
        <v>146</v>
      </c>
      <c r="H5" s="208" t="s">
        <v>145</v>
      </c>
      <c r="I5" s="194"/>
      <c r="K5" s="27"/>
      <c r="L5" s="28" t="s">
        <v>14</v>
      </c>
      <c r="M5" s="28" t="s">
        <v>15</v>
      </c>
      <c r="N5" s="28" t="s">
        <v>16</v>
      </c>
      <c r="O5" s="28" t="s">
        <v>17</v>
      </c>
      <c r="P5" s="29" t="s">
        <v>18</v>
      </c>
      <c r="Q5" s="30"/>
      <c r="R5" s="30"/>
      <c r="S5" s="19"/>
    </row>
    <row r="6" spans="1:19" ht="12.75">
      <c r="A6" s="184" t="s">
        <v>26</v>
      </c>
      <c r="B6" s="181">
        <v>49</v>
      </c>
      <c r="C6" s="182">
        <v>9</v>
      </c>
      <c r="D6" s="182">
        <v>30561</v>
      </c>
      <c r="E6" s="182" t="s">
        <v>65</v>
      </c>
      <c r="F6" s="183" t="s">
        <v>62</v>
      </c>
      <c r="G6" s="185">
        <v>2932.93</v>
      </c>
      <c r="H6" s="209">
        <f>+G6/2850</f>
        <v>1.029098245614035</v>
      </c>
      <c r="I6" s="187" t="s">
        <v>14</v>
      </c>
      <c r="J6" s="36"/>
      <c r="K6" s="27" t="s">
        <v>24</v>
      </c>
      <c r="L6" s="37">
        <v>2850</v>
      </c>
      <c r="M6" s="37">
        <v>2591</v>
      </c>
      <c r="N6" s="37">
        <v>2375</v>
      </c>
      <c r="O6" s="37">
        <v>2192</v>
      </c>
      <c r="P6" s="38"/>
      <c r="Q6" s="19"/>
      <c r="R6" s="19"/>
      <c r="S6" s="19"/>
    </row>
    <row r="7" spans="1:19" ht="12.75">
      <c r="A7" s="170" t="s">
        <v>29</v>
      </c>
      <c r="B7" s="167">
        <v>40</v>
      </c>
      <c r="C7" s="168">
        <v>760</v>
      </c>
      <c r="D7" s="168">
        <v>30280</v>
      </c>
      <c r="E7" s="168" t="s">
        <v>63</v>
      </c>
      <c r="F7" s="169" t="s">
        <v>62</v>
      </c>
      <c r="G7" s="41">
        <v>2928.30825</v>
      </c>
      <c r="H7" s="210">
        <f>+G7/2850</f>
        <v>1.0274765789473685</v>
      </c>
      <c r="I7" s="42" t="s">
        <v>14</v>
      </c>
      <c r="J7" s="43"/>
      <c r="K7" s="27" t="s">
        <v>27</v>
      </c>
      <c r="L7" s="37">
        <v>2350</v>
      </c>
      <c r="M7" s="37">
        <v>2136</v>
      </c>
      <c r="N7" s="37">
        <v>1958</v>
      </c>
      <c r="O7" s="37">
        <v>1808</v>
      </c>
      <c r="P7" s="38"/>
      <c r="Q7" s="19"/>
      <c r="R7" s="19"/>
      <c r="S7" s="19"/>
    </row>
    <row r="8" spans="1:19" ht="12.75">
      <c r="A8" s="170" t="s">
        <v>32</v>
      </c>
      <c r="B8" s="167">
        <v>49</v>
      </c>
      <c r="C8" s="168">
        <v>359</v>
      </c>
      <c r="D8" s="168">
        <v>30565</v>
      </c>
      <c r="E8" s="168" t="s">
        <v>66</v>
      </c>
      <c r="F8" s="169" t="s">
        <v>62</v>
      </c>
      <c r="G8" s="41">
        <v>2836.47</v>
      </c>
      <c r="H8" s="210">
        <f>+G8/2850</f>
        <v>0.9952526315789473</v>
      </c>
      <c r="I8" s="42" t="s">
        <v>15</v>
      </c>
      <c r="J8" s="47"/>
      <c r="K8" s="27" t="s">
        <v>30</v>
      </c>
      <c r="L8" s="37">
        <v>1850</v>
      </c>
      <c r="M8" s="37">
        <v>1682</v>
      </c>
      <c r="N8" s="37">
        <v>1542</v>
      </c>
      <c r="O8" s="37">
        <v>1423</v>
      </c>
      <c r="P8" s="38"/>
      <c r="Q8" s="19"/>
      <c r="R8" s="19"/>
      <c r="S8" s="19"/>
    </row>
    <row r="9" spans="1:19" ht="12.75">
      <c r="A9" s="184" t="s">
        <v>35</v>
      </c>
      <c r="B9" s="167">
        <v>49</v>
      </c>
      <c r="C9" s="168">
        <v>8</v>
      </c>
      <c r="D9" s="168">
        <v>30562</v>
      </c>
      <c r="E9" s="168" t="s">
        <v>25</v>
      </c>
      <c r="F9" s="169" t="s">
        <v>0</v>
      </c>
      <c r="G9" s="41">
        <v>2823.73</v>
      </c>
      <c r="H9" s="210">
        <f>+G9/2850</f>
        <v>0.9907824561403509</v>
      </c>
      <c r="I9" s="42" t="s">
        <v>15</v>
      </c>
      <c r="J9" s="47"/>
      <c r="K9" s="27" t="s">
        <v>33</v>
      </c>
      <c r="L9" s="37">
        <v>2350</v>
      </c>
      <c r="M9" s="37">
        <v>2136</v>
      </c>
      <c r="N9" s="37">
        <v>1958</v>
      </c>
      <c r="O9" s="37">
        <v>1808</v>
      </c>
      <c r="P9" s="38"/>
      <c r="Q9" s="19"/>
      <c r="R9" s="19"/>
      <c r="S9" s="19"/>
    </row>
    <row r="10" spans="1:19" ht="12.75">
      <c r="A10" s="170" t="s">
        <v>42</v>
      </c>
      <c r="B10" s="167">
        <v>49</v>
      </c>
      <c r="C10" s="168">
        <v>1085</v>
      </c>
      <c r="D10" s="168">
        <v>30567</v>
      </c>
      <c r="E10" s="168" t="s">
        <v>67</v>
      </c>
      <c r="F10" s="169" t="s">
        <v>62</v>
      </c>
      <c r="G10" s="41">
        <v>2802.8</v>
      </c>
      <c r="H10" s="210">
        <f>+G10/2850</f>
        <v>0.9834385964912281</v>
      </c>
      <c r="I10" s="42" t="s">
        <v>15</v>
      </c>
      <c r="J10" s="47"/>
      <c r="K10" s="27" t="s">
        <v>36</v>
      </c>
      <c r="L10" s="37">
        <v>2250</v>
      </c>
      <c r="M10" s="37">
        <v>2045</v>
      </c>
      <c r="N10" s="37">
        <v>1875</v>
      </c>
      <c r="O10" s="37">
        <v>1731</v>
      </c>
      <c r="P10" s="38"/>
      <c r="Q10" s="19"/>
      <c r="R10" s="19"/>
      <c r="S10" s="19"/>
    </row>
    <row r="11" spans="1:19" ht="12.75">
      <c r="A11" s="170" t="s">
        <v>44</v>
      </c>
      <c r="B11" s="167">
        <v>10</v>
      </c>
      <c r="C11" s="168">
        <v>1069</v>
      </c>
      <c r="D11" s="168">
        <v>30048</v>
      </c>
      <c r="E11" s="168" t="s">
        <v>134</v>
      </c>
      <c r="F11" s="169" t="s">
        <v>133</v>
      </c>
      <c r="G11" s="41">
        <v>2681</v>
      </c>
      <c r="H11" s="210">
        <f>+G11/2600</f>
        <v>1.031153846153846</v>
      </c>
      <c r="I11" s="42" t="s">
        <v>14</v>
      </c>
      <c r="J11" s="47"/>
      <c r="K11" s="27" t="s">
        <v>37</v>
      </c>
      <c r="L11" s="37">
        <v>2650</v>
      </c>
      <c r="M11" s="37">
        <v>2409</v>
      </c>
      <c r="N11" s="37">
        <v>2208</v>
      </c>
      <c r="O11" s="37">
        <v>2038</v>
      </c>
      <c r="P11" s="38"/>
      <c r="Q11" s="19"/>
      <c r="R11" s="19"/>
      <c r="S11" s="19"/>
    </row>
    <row r="12" spans="1:19" ht="13.5" thickBot="1">
      <c r="A12" s="184" t="s">
        <v>52</v>
      </c>
      <c r="B12" s="167">
        <v>10</v>
      </c>
      <c r="C12" s="168">
        <v>1</v>
      </c>
      <c r="D12" s="168">
        <v>30001</v>
      </c>
      <c r="E12" s="168" t="s">
        <v>28</v>
      </c>
      <c r="F12" s="169" t="s">
        <v>0</v>
      </c>
      <c r="G12" s="41">
        <v>2593.613568</v>
      </c>
      <c r="H12" s="210">
        <f aca="true" t="shared" si="0" ref="H12:H19">+G12/2850</f>
        <v>0.9100398484210527</v>
      </c>
      <c r="I12" s="42" t="s">
        <v>15</v>
      </c>
      <c r="J12" s="47"/>
      <c r="K12" s="60" t="s">
        <v>39</v>
      </c>
      <c r="L12" s="61">
        <v>2600</v>
      </c>
      <c r="M12" s="61">
        <v>2364</v>
      </c>
      <c r="N12" s="61">
        <v>2167</v>
      </c>
      <c r="O12" s="61">
        <v>2000</v>
      </c>
      <c r="P12" s="62"/>
      <c r="Q12" s="19"/>
      <c r="R12" s="19"/>
      <c r="S12" s="19"/>
    </row>
    <row r="13" spans="1:10" ht="12.75">
      <c r="A13" s="170" t="s">
        <v>61</v>
      </c>
      <c r="B13" s="167">
        <v>10</v>
      </c>
      <c r="C13" s="168">
        <v>1</v>
      </c>
      <c r="D13" s="168">
        <v>30002</v>
      </c>
      <c r="E13" s="168" t="s">
        <v>28</v>
      </c>
      <c r="F13" s="169" t="s">
        <v>38</v>
      </c>
      <c r="G13" s="41">
        <v>2593.5256620000005</v>
      </c>
      <c r="H13" s="210">
        <f t="shared" si="0"/>
        <v>0.9100090042105264</v>
      </c>
      <c r="I13" s="42" t="s">
        <v>15</v>
      </c>
      <c r="J13" s="15"/>
    </row>
    <row r="14" spans="1:10" ht="12.75">
      <c r="A14" s="170" t="s">
        <v>72</v>
      </c>
      <c r="B14" s="167">
        <v>49</v>
      </c>
      <c r="C14" s="168">
        <v>15</v>
      </c>
      <c r="D14" s="168">
        <v>30569</v>
      </c>
      <c r="E14" s="168" t="s">
        <v>69</v>
      </c>
      <c r="F14" s="169" t="s">
        <v>62</v>
      </c>
      <c r="G14" s="41">
        <v>2517.97</v>
      </c>
      <c r="H14" s="210">
        <f t="shared" si="0"/>
        <v>0.883498245614035</v>
      </c>
      <c r="I14" s="42" t="s">
        <v>16</v>
      </c>
      <c r="J14" s="47"/>
    </row>
    <row r="15" spans="1:13" ht="12.75">
      <c r="A15" s="184" t="s">
        <v>74</v>
      </c>
      <c r="B15" s="167">
        <v>5</v>
      </c>
      <c r="C15" s="168">
        <v>1255</v>
      </c>
      <c r="D15" s="168">
        <v>30077</v>
      </c>
      <c r="E15" s="168" t="s">
        <v>31</v>
      </c>
      <c r="F15" s="169" t="s">
        <v>0</v>
      </c>
      <c r="G15" s="41">
        <v>2515.2691200000004</v>
      </c>
      <c r="H15" s="210">
        <f t="shared" si="0"/>
        <v>0.8825505684210527</v>
      </c>
      <c r="I15" s="42" t="s">
        <v>16</v>
      </c>
      <c r="J15" s="47"/>
      <c r="M15" s="68"/>
    </row>
    <row r="16" spans="1:9" ht="12.75">
      <c r="A16" s="170" t="s">
        <v>76</v>
      </c>
      <c r="B16" s="167">
        <v>17</v>
      </c>
      <c r="C16" s="168">
        <v>379</v>
      </c>
      <c r="D16" s="168">
        <v>30208</v>
      </c>
      <c r="E16" s="168" t="s">
        <v>70</v>
      </c>
      <c r="F16" s="169" t="s">
        <v>62</v>
      </c>
      <c r="G16" s="41">
        <v>2500.4575050000003</v>
      </c>
      <c r="H16" s="210">
        <f t="shared" si="0"/>
        <v>0.8773535105263159</v>
      </c>
      <c r="I16" s="42" t="s">
        <v>16</v>
      </c>
    </row>
    <row r="17" spans="1:9" ht="12.75">
      <c r="A17" s="170" t="s">
        <v>78</v>
      </c>
      <c r="B17" s="167">
        <v>28</v>
      </c>
      <c r="C17" s="168">
        <v>6</v>
      </c>
      <c r="D17" s="168">
        <v>30960</v>
      </c>
      <c r="E17" s="168" t="s">
        <v>71</v>
      </c>
      <c r="F17" s="169" t="s">
        <v>62</v>
      </c>
      <c r="G17" s="41">
        <v>2486.3106450000005</v>
      </c>
      <c r="H17" s="210">
        <f t="shared" si="0"/>
        <v>0.8723897000000002</v>
      </c>
      <c r="I17" s="42" t="s">
        <v>16</v>
      </c>
    </row>
    <row r="18" spans="1:9" ht="12.75">
      <c r="A18" s="184" t="s">
        <v>80</v>
      </c>
      <c r="B18" s="167">
        <v>52</v>
      </c>
      <c r="C18" s="168">
        <v>78</v>
      </c>
      <c r="D18" s="168">
        <v>30170</v>
      </c>
      <c r="E18" s="168" t="s">
        <v>64</v>
      </c>
      <c r="F18" s="169" t="s">
        <v>62</v>
      </c>
      <c r="G18" s="41">
        <v>2450.7485</v>
      </c>
      <c r="H18" s="210">
        <f t="shared" si="0"/>
        <v>0.859911754385965</v>
      </c>
      <c r="I18" s="42" t="s">
        <v>16</v>
      </c>
    </row>
    <row r="19" spans="1:9" ht="12.75">
      <c r="A19" s="170" t="s">
        <v>93</v>
      </c>
      <c r="B19" s="167">
        <v>6</v>
      </c>
      <c r="C19" s="168">
        <v>4</v>
      </c>
      <c r="D19" s="168">
        <v>30200</v>
      </c>
      <c r="E19" s="168" t="s">
        <v>73</v>
      </c>
      <c r="F19" s="169" t="s">
        <v>62</v>
      </c>
      <c r="G19" s="41">
        <v>2325.96</v>
      </c>
      <c r="H19" s="210">
        <f t="shared" si="0"/>
        <v>0.8161263157894737</v>
      </c>
      <c r="I19" s="42" t="s">
        <v>17</v>
      </c>
    </row>
    <row r="20" spans="1:9" ht="12.75">
      <c r="A20" s="170" t="s">
        <v>95</v>
      </c>
      <c r="B20" s="167">
        <v>32</v>
      </c>
      <c r="C20" s="168">
        <v>32</v>
      </c>
      <c r="D20" s="168">
        <v>31112</v>
      </c>
      <c r="E20" s="168" t="s">
        <v>46</v>
      </c>
      <c r="F20" s="169" t="s">
        <v>45</v>
      </c>
      <c r="G20" s="41">
        <v>2291.28405</v>
      </c>
      <c r="H20" s="210">
        <f>+G20/2350</f>
        <v>0.9750144893617022</v>
      </c>
      <c r="I20" s="42" t="s">
        <v>15</v>
      </c>
    </row>
    <row r="21" spans="1:9" ht="12.75">
      <c r="A21" s="184" t="s">
        <v>97</v>
      </c>
      <c r="B21" s="167">
        <v>49</v>
      </c>
      <c r="C21" s="168">
        <v>1087</v>
      </c>
      <c r="D21" s="168">
        <v>30570</v>
      </c>
      <c r="E21" s="168" t="s">
        <v>75</v>
      </c>
      <c r="F21" s="169" t="s">
        <v>62</v>
      </c>
      <c r="G21" s="41">
        <v>2261.35</v>
      </c>
      <c r="H21" s="210">
        <f>+G21/2850</f>
        <v>0.7934561403508772</v>
      </c>
      <c r="I21" s="42" t="s">
        <v>17</v>
      </c>
    </row>
    <row r="22" spans="1:10" ht="12.75">
      <c r="A22" s="170" t="s">
        <v>98</v>
      </c>
      <c r="B22" s="167">
        <v>17</v>
      </c>
      <c r="C22" s="168">
        <v>593</v>
      </c>
      <c r="D22" s="168">
        <v>30212</v>
      </c>
      <c r="E22" s="168" t="s">
        <v>82</v>
      </c>
      <c r="F22" s="169" t="s">
        <v>81</v>
      </c>
      <c r="G22" s="41">
        <v>2141.173</v>
      </c>
      <c r="H22" s="210">
        <f>+G22/2350</f>
        <v>0.9111374468085105</v>
      </c>
      <c r="I22" s="42" t="s">
        <v>15</v>
      </c>
      <c r="J22" s="15"/>
    </row>
    <row r="23" spans="1:10" ht="12.75">
      <c r="A23" s="170" t="s">
        <v>139</v>
      </c>
      <c r="B23" s="167">
        <v>21</v>
      </c>
      <c r="C23" s="168">
        <v>443</v>
      </c>
      <c r="D23" s="168">
        <v>31109</v>
      </c>
      <c r="E23" s="168" t="s">
        <v>47</v>
      </c>
      <c r="F23" s="169" t="s">
        <v>45</v>
      </c>
      <c r="G23" s="41">
        <v>2136.393441</v>
      </c>
      <c r="H23" s="210">
        <f>+G23/2350</f>
        <v>0.9091035919148936</v>
      </c>
      <c r="I23" s="42" t="s">
        <v>15</v>
      </c>
      <c r="J23" s="47"/>
    </row>
    <row r="24" spans="1:10" ht="12.75">
      <c r="A24" s="184" t="s">
        <v>140</v>
      </c>
      <c r="B24" s="167">
        <v>10</v>
      </c>
      <c r="C24" s="168">
        <v>1205</v>
      </c>
      <c r="D24" s="168">
        <v>30051</v>
      </c>
      <c r="E24" s="168" t="s">
        <v>136</v>
      </c>
      <c r="F24" s="169" t="s">
        <v>133</v>
      </c>
      <c r="G24" s="41">
        <v>2127.239269406393</v>
      </c>
      <c r="H24" s="210">
        <f>+G24/2600</f>
        <v>0.8181689497716895</v>
      </c>
      <c r="I24" s="42" t="s">
        <v>17</v>
      </c>
      <c r="J24" s="47"/>
    </row>
    <row r="25" spans="1:10" ht="12.75">
      <c r="A25" s="170" t="s">
        <v>141</v>
      </c>
      <c r="B25" s="167">
        <v>9</v>
      </c>
      <c r="C25" s="168">
        <v>1014</v>
      </c>
      <c r="D25" s="168">
        <v>30045</v>
      </c>
      <c r="E25" s="168" t="s">
        <v>83</v>
      </c>
      <c r="F25" s="169" t="s">
        <v>81</v>
      </c>
      <c r="G25" s="41">
        <v>2126.628</v>
      </c>
      <c r="H25" s="210">
        <f>+G25/2350</f>
        <v>0.904948085106383</v>
      </c>
      <c r="I25" s="42" t="s">
        <v>16</v>
      </c>
      <c r="J25" s="47"/>
    </row>
    <row r="26" spans="1:9" ht="12.75">
      <c r="A26" s="170" t="s">
        <v>142</v>
      </c>
      <c r="B26" s="167">
        <v>21</v>
      </c>
      <c r="C26" s="168">
        <v>442</v>
      </c>
      <c r="D26" s="168">
        <v>31108</v>
      </c>
      <c r="E26" s="168" t="s">
        <v>47</v>
      </c>
      <c r="F26" s="169" t="s">
        <v>119</v>
      </c>
      <c r="G26" s="41">
        <v>2098.069406392694</v>
      </c>
      <c r="H26" s="210">
        <f>+G26/2650</f>
        <v>0.7917243042991298</v>
      </c>
      <c r="I26" s="42" t="s">
        <v>17</v>
      </c>
    </row>
    <row r="27" spans="1:9" ht="12.75">
      <c r="A27" s="184" t="s">
        <v>143</v>
      </c>
      <c r="B27" s="141">
        <v>19</v>
      </c>
      <c r="C27" s="22">
        <v>385</v>
      </c>
      <c r="D27" s="168"/>
      <c r="E27" s="168" t="s">
        <v>120</v>
      </c>
      <c r="F27" s="169" t="s">
        <v>119</v>
      </c>
      <c r="G27" s="41">
        <v>2073.255707762557</v>
      </c>
      <c r="H27" s="210">
        <f>+G27/2650</f>
        <v>0.7823606444387008</v>
      </c>
      <c r="I27" s="42" t="s">
        <v>17</v>
      </c>
    </row>
    <row r="28" spans="1:9" ht="12.75">
      <c r="A28" s="170" t="s">
        <v>150</v>
      </c>
      <c r="B28" s="167">
        <v>51</v>
      </c>
      <c r="C28" s="168">
        <v>872</v>
      </c>
      <c r="D28" s="168">
        <v>31058</v>
      </c>
      <c r="E28" s="168" t="s">
        <v>34</v>
      </c>
      <c r="F28" s="169" t="s">
        <v>0</v>
      </c>
      <c r="G28" s="41">
        <v>2068.911936</v>
      </c>
      <c r="H28" s="210">
        <f>+G28/2850</f>
        <v>0.725934012631579</v>
      </c>
      <c r="I28" s="42" t="s">
        <v>18</v>
      </c>
    </row>
    <row r="29" spans="1:10" ht="12.75">
      <c r="A29" s="170" t="s">
        <v>151</v>
      </c>
      <c r="B29" s="141">
        <v>56</v>
      </c>
      <c r="C29" s="22">
        <v>215</v>
      </c>
      <c r="D29" s="168"/>
      <c r="E29" s="168" t="s">
        <v>121</v>
      </c>
      <c r="F29" s="169" t="s">
        <v>119</v>
      </c>
      <c r="G29" s="41">
        <v>2033.8858447488583</v>
      </c>
      <c r="H29" s="210">
        <f>+G29/2650</f>
        <v>0.7675040923580597</v>
      </c>
      <c r="I29" s="42" t="s">
        <v>18</v>
      </c>
      <c r="J29" s="36"/>
    </row>
    <row r="30" spans="1:10" ht="12.75">
      <c r="A30" s="184" t="s">
        <v>152</v>
      </c>
      <c r="B30" s="167">
        <v>17</v>
      </c>
      <c r="C30" s="168">
        <v>368</v>
      </c>
      <c r="D30" s="168">
        <v>30214</v>
      </c>
      <c r="E30" s="168" t="s">
        <v>84</v>
      </c>
      <c r="F30" s="169" t="s">
        <v>81</v>
      </c>
      <c r="G30" s="41">
        <v>2026.45475</v>
      </c>
      <c r="H30" s="210">
        <f>+G30/2350</f>
        <v>0.862321170212766</v>
      </c>
      <c r="I30" s="42" t="s">
        <v>16</v>
      </c>
      <c r="J30" s="47"/>
    </row>
    <row r="31" spans="1:10" ht="12.75">
      <c r="A31" s="170" t="s">
        <v>153</v>
      </c>
      <c r="B31" s="141">
        <v>40</v>
      </c>
      <c r="C31" s="22">
        <v>897</v>
      </c>
      <c r="D31" s="168"/>
      <c r="E31" s="168" t="s">
        <v>77</v>
      </c>
      <c r="F31" s="169" t="s">
        <v>62</v>
      </c>
      <c r="G31" s="41">
        <v>2013.56974</v>
      </c>
      <c r="H31" s="210">
        <f>+G31/2850</f>
        <v>0.706515698245614</v>
      </c>
      <c r="I31" s="42" t="s">
        <v>18</v>
      </c>
      <c r="J31" s="47"/>
    </row>
    <row r="32" spans="1:10" ht="12.75">
      <c r="A32" s="170" t="s">
        <v>154</v>
      </c>
      <c r="B32" s="167">
        <v>40</v>
      </c>
      <c r="C32" s="168">
        <v>1011</v>
      </c>
      <c r="D32" s="168">
        <v>30265</v>
      </c>
      <c r="E32" s="168" t="s">
        <v>85</v>
      </c>
      <c r="F32" s="169" t="s">
        <v>81</v>
      </c>
      <c r="G32" s="41">
        <v>1999.353</v>
      </c>
      <c r="H32" s="210">
        <f>+G32/2350</f>
        <v>0.8507885106382979</v>
      </c>
      <c r="I32" s="42" t="s">
        <v>16</v>
      </c>
      <c r="J32" s="47"/>
    </row>
    <row r="33" spans="1:10" ht="12.75">
      <c r="A33" s="184" t="s">
        <v>155</v>
      </c>
      <c r="B33" s="141">
        <v>19</v>
      </c>
      <c r="C33" s="22">
        <v>386</v>
      </c>
      <c r="D33" s="168"/>
      <c r="E33" s="168" t="s">
        <v>122</v>
      </c>
      <c r="F33" s="169" t="s">
        <v>119</v>
      </c>
      <c r="G33" s="41">
        <v>1984.4109589041095</v>
      </c>
      <c r="H33" s="210">
        <f>+G33/2650</f>
        <v>0.7488343241147584</v>
      </c>
      <c r="I33" s="42" t="s">
        <v>18</v>
      </c>
      <c r="J33" s="15"/>
    </row>
    <row r="34" spans="1:10" ht="12.75">
      <c r="A34" s="170" t="s">
        <v>156</v>
      </c>
      <c r="B34" s="167">
        <v>58</v>
      </c>
      <c r="C34" s="168">
        <v>188</v>
      </c>
      <c r="D34" s="168">
        <v>30381</v>
      </c>
      <c r="E34" s="168" t="s">
        <v>135</v>
      </c>
      <c r="F34" s="169" t="s">
        <v>133</v>
      </c>
      <c r="G34" s="41">
        <v>1984.1369863013697</v>
      </c>
      <c r="H34" s="210">
        <f>+G34/2600</f>
        <v>0.7631296101159114</v>
      </c>
      <c r="I34" s="42" t="s">
        <v>18</v>
      </c>
      <c r="J34" s="47"/>
    </row>
    <row r="35" spans="1:10" ht="12.75">
      <c r="A35" s="170" t="s">
        <v>157</v>
      </c>
      <c r="B35" s="167">
        <v>51</v>
      </c>
      <c r="C35" s="168">
        <v>10</v>
      </c>
      <c r="D35" s="168">
        <v>30127</v>
      </c>
      <c r="E35" s="168" t="s">
        <v>40</v>
      </c>
      <c r="F35" s="169" t="s">
        <v>38</v>
      </c>
      <c r="G35" s="41">
        <v>1978.8550599999999</v>
      </c>
      <c r="H35" s="210">
        <f>+G35/2850</f>
        <v>0.6943351087719298</v>
      </c>
      <c r="I35" s="42" t="s">
        <v>18</v>
      </c>
      <c r="J35" s="47"/>
    </row>
    <row r="36" spans="1:9" ht="12.75">
      <c r="A36" s="184" t="s">
        <v>158</v>
      </c>
      <c r="B36" s="167">
        <v>39</v>
      </c>
      <c r="C36" s="168">
        <v>1135</v>
      </c>
      <c r="D36" s="168">
        <v>30862</v>
      </c>
      <c r="E36" s="168" t="s">
        <v>90</v>
      </c>
      <c r="F36" s="169" t="s">
        <v>81</v>
      </c>
      <c r="G36" s="41">
        <v>1956.9823000000004</v>
      </c>
      <c r="H36" s="210">
        <f>+G36/2350</f>
        <v>0.832758425531915</v>
      </c>
      <c r="I36" s="42" t="s">
        <v>17</v>
      </c>
    </row>
    <row r="37" spans="1:10" ht="12.75">
      <c r="A37" s="170" t="s">
        <v>159</v>
      </c>
      <c r="B37" s="167">
        <v>50</v>
      </c>
      <c r="C37" s="168">
        <v>1269</v>
      </c>
      <c r="D37" s="168">
        <v>30306</v>
      </c>
      <c r="E37" s="168" t="s">
        <v>123</v>
      </c>
      <c r="F37" s="169" t="s">
        <v>119</v>
      </c>
      <c r="G37" s="41">
        <v>1937.892694063927</v>
      </c>
      <c r="H37" s="210">
        <f>+G37/2650</f>
        <v>0.7312802619109158</v>
      </c>
      <c r="I37" s="42" t="s">
        <v>18</v>
      </c>
      <c r="J37" s="36"/>
    </row>
    <row r="38" spans="1:10" ht="12.75">
      <c r="A38" s="170" t="s">
        <v>160</v>
      </c>
      <c r="B38" s="167">
        <v>49</v>
      </c>
      <c r="C38" s="168">
        <v>11</v>
      </c>
      <c r="D38" s="168">
        <v>30573</v>
      </c>
      <c r="E38" s="168" t="s">
        <v>41</v>
      </c>
      <c r="F38" s="169" t="s">
        <v>38</v>
      </c>
      <c r="G38" s="41">
        <v>1915.0815320000002</v>
      </c>
      <c r="H38" s="210">
        <f>+G38/2850</f>
        <v>0.6719584322807018</v>
      </c>
      <c r="I38" s="42" t="s">
        <v>18</v>
      </c>
      <c r="J38" s="47"/>
    </row>
    <row r="39" spans="1:10" ht="12.75">
      <c r="A39" s="184" t="s">
        <v>161</v>
      </c>
      <c r="B39" s="167">
        <v>52</v>
      </c>
      <c r="C39" s="168">
        <v>1105</v>
      </c>
      <c r="D39" s="168">
        <v>30168</v>
      </c>
      <c r="E39" s="168" t="s">
        <v>109</v>
      </c>
      <c r="F39" s="169" t="s">
        <v>108</v>
      </c>
      <c r="G39" s="41">
        <v>1865.8960000000002</v>
      </c>
      <c r="H39" s="210">
        <f>+G39/1850</f>
        <v>1.0085924324324325</v>
      </c>
      <c r="I39" s="42" t="s">
        <v>14</v>
      </c>
      <c r="J39" s="47"/>
    </row>
    <row r="40" spans="1:10" ht="12.75">
      <c r="A40" s="170" t="s">
        <v>162</v>
      </c>
      <c r="B40" s="167">
        <v>20</v>
      </c>
      <c r="C40" s="168">
        <v>1034</v>
      </c>
      <c r="D40" s="168">
        <v>31034</v>
      </c>
      <c r="E40" s="168" t="s">
        <v>125</v>
      </c>
      <c r="F40" s="169" t="s">
        <v>119</v>
      </c>
      <c r="G40" s="41">
        <v>1863.68</v>
      </c>
      <c r="H40" s="210">
        <f>+G40/2650</f>
        <v>0.7032754716981132</v>
      </c>
      <c r="I40" s="42" t="s">
        <v>18</v>
      </c>
      <c r="J40" s="47"/>
    </row>
    <row r="41" spans="1:10" ht="12.75">
      <c r="A41" s="170" t="s">
        <v>163</v>
      </c>
      <c r="B41" s="167">
        <v>20</v>
      </c>
      <c r="C41" s="168">
        <v>1035</v>
      </c>
      <c r="D41" s="168">
        <v>31020</v>
      </c>
      <c r="E41" s="168" t="s">
        <v>137</v>
      </c>
      <c r="F41" s="169" t="s">
        <v>133</v>
      </c>
      <c r="G41" s="41">
        <v>1856.4</v>
      </c>
      <c r="H41" s="210">
        <f>+G41/2600</f>
        <v>0.7140000000000001</v>
      </c>
      <c r="I41" s="42" t="s">
        <v>18</v>
      </c>
      <c r="J41" s="47"/>
    </row>
    <row r="42" spans="1:10" ht="12.75">
      <c r="A42" s="184" t="s">
        <v>164</v>
      </c>
      <c r="B42" s="167">
        <v>21</v>
      </c>
      <c r="C42" s="168">
        <v>458</v>
      </c>
      <c r="D42" s="168">
        <v>30054</v>
      </c>
      <c r="E42" s="168" t="s">
        <v>110</v>
      </c>
      <c r="F42" s="169" t="s">
        <v>108</v>
      </c>
      <c r="G42" s="41">
        <v>1840.987</v>
      </c>
      <c r="H42" s="210">
        <f>+G42/1850</f>
        <v>0.9951281081081081</v>
      </c>
      <c r="I42" s="42" t="s">
        <v>15</v>
      </c>
      <c r="J42" s="47"/>
    </row>
    <row r="43" spans="1:10" ht="12.75">
      <c r="A43" s="170" t="s">
        <v>165</v>
      </c>
      <c r="B43" s="141">
        <v>56</v>
      </c>
      <c r="C43" s="22">
        <v>222</v>
      </c>
      <c r="D43" s="168"/>
      <c r="E43" s="168" t="s">
        <v>126</v>
      </c>
      <c r="F43" s="169" t="s">
        <v>119</v>
      </c>
      <c r="G43" s="41">
        <v>1820.4155251141553</v>
      </c>
      <c r="H43" s="210">
        <f>+G43/2650</f>
        <v>0.6869492547600586</v>
      </c>
      <c r="I43" s="42" t="s">
        <v>18</v>
      </c>
      <c r="J43" s="47"/>
    </row>
    <row r="44" spans="1:10" ht="12.75">
      <c r="A44" s="170" t="s">
        <v>166</v>
      </c>
      <c r="B44" s="167">
        <v>35</v>
      </c>
      <c r="C44" s="168">
        <v>659</v>
      </c>
      <c r="D44" s="168">
        <v>30244</v>
      </c>
      <c r="E44" s="168" t="s">
        <v>86</v>
      </c>
      <c r="F44" s="169" t="s">
        <v>81</v>
      </c>
      <c r="G44" s="41">
        <v>1804.3274999999999</v>
      </c>
      <c r="H44" s="210">
        <f>+G44/2350</f>
        <v>0.7677989361702127</v>
      </c>
      <c r="I44" s="42" t="s">
        <v>18</v>
      </c>
      <c r="J44" s="47"/>
    </row>
    <row r="45" spans="1:10" ht="12.75">
      <c r="A45" s="184" t="s">
        <v>167</v>
      </c>
      <c r="B45" s="167">
        <v>13</v>
      </c>
      <c r="C45" s="168">
        <v>993</v>
      </c>
      <c r="D45" s="168">
        <v>31148</v>
      </c>
      <c r="E45" s="168" t="s">
        <v>54</v>
      </c>
      <c r="F45" s="169" t="s">
        <v>53</v>
      </c>
      <c r="G45" s="41">
        <v>1779.2885</v>
      </c>
      <c r="H45" s="210">
        <f>+G45/1850</f>
        <v>0.9617775675675676</v>
      </c>
      <c r="I45" s="42" t="s">
        <v>15</v>
      </c>
      <c r="J45" s="47"/>
    </row>
    <row r="46" spans="1:10" ht="12.75">
      <c r="A46" s="170" t="s">
        <v>168</v>
      </c>
      <c r="B46" s="167">
        <v>51</v>
      </c>
      <c r="C46" s="168">
        <v>938</v>
      </c>
      <c r="D46" s="168">
        <v>31107</v>
      </c>
      <c r="E46" s="168" t="s">
        <v>79</v>
      </c>
      <c r="F46" s="169" t="s">
        <v>62</v>
      </c>
      <c r="G46" s="41">
        <v>1743.6004950000001</v>
      </c>
      <c r="H46" s="210">
        <f>+G46/2850</f>
        <v>0.6117896473684211</v>
      </c>
      <c r="I46" s="42" t="s">
        <v>18</v>
      </c>
      <c r="J46" s="15"/>
    </row>
    <row r="47" spans="1:10" ht="12.75">
      <c r="A47" s="170" t="s">
        <v>169</v>
      </c>
      <c r="B47" s="167">
        <v>40</v>
      </c>
      <c r="C47" s="168">
        <v>711</v>
      </c>
      <c r="D47" s="168">
        <v>30267</v>
      </c>
      <c r="E47" s="168" t="s">
        <v>111</v>
      </c>
      <c r="F47" s="169" t="s">
        <v>108</v>
      </c>
      <c r="G47" s="41">
        <v>1719.7462500000001</v>
      </c>
      <c r="H47" s="210">
        <f>+G47/1850</f>
        <v>0.9295925675675677</v>
      </c>
      <c r="I47" s="42" t="s">
        <v>15</v>
      </c>
      <c r="J47" s="47"/>
    </row>
    <row r="48" spans="1:10" ht="12.75">
      <c r="A48" s="184" t="s">
        <v>170</v>
      </c>
      <c r="B48" s="141">
        <v>22</v>
      </c>
      <c r="C48" s="22">
        <v>467</v>
      </c>
      <c r="D48" s="168"/>
      <c r="E48" s="168" t="s">
        <v>87</v>
      </c>
      <c r="F48" s="169" t="s">
        <v>81</v>
      </c>
      <c r="G48" s="41">
        <v>1716.15525</v>
      </c>
      <c r="H48" s="210">
        <f>+G48/2350</f>
        <v>0.730278829787234</v>
      </c>
      <c r="I48" s="42" t="s">
        <v>18</v>
      </c>
      <c r="J48" s="47"/>
    </row>
    <row r="49" spans="1:10" ht="12.75">
      <c r="A49" s="170" t="s">
        <v>171</v>
      </c>
      <c r="B49" s="167">
        <v>27</v>
      </c>
      <c r="C49" s="168">
        <v>567</v>
      </c>
      <c r="D49" s="168">
        <v>30417</v>
      </c>
      <c r="E49" s="168" t="s">
        <v>48</v>
      </c>
      <c r="F49" s="169" t="s">
        <v>45</v>
      </c>
      <c r="G49" s="41">
        <v>1692.81203</v>
      </c>
      <c r="H49" s="210">
        <f>+G49/2350</f>
        <v>0.7203455446808511</v>
      </c>
      <c r="I49" s="42" t="s">
        <v>18</v>
      </c>
      <c r="J49" s="47"/>
    </row>
    <row r="50" spans="1:10" ht="12.75">
      <c r="A50" s="170" t="s">
        <v>172</v>
      </c>
      <c r="B50" s="167">
        <v>32</v>
      </c>
      <c r="C50" s="168">
        <v>617</v>
      </c>
      <c r="D50" s="168">
        <v>31134</v>
      </c>
      <c r="E50" s="168" t="s">
        <v>91</v>
      </c>
      <c r="F50" s="169" t="s">
        <v>81</v>
      </c>
      <c r="G50" s="41">
        <v>1678.7607200000002</v>
      </c>
      <c r="H50" s="210">
        <f>+G50/2350</f>
        <v>0.7143662638297873</v>
      </c>
      <c r="I50" s="42" t="s">
        <v>18</v>
      </c>
      <c r="J50" s="47"/>
    </row>
    <row r="51" spans="1:10" ht="12.75">
      <c r="A51" s="184" t="s">
        <v>173</v>
      </c>
      <c r="B51" s="167">
        <v>48</v>
      </c>
      <c r="C51" s="168">
        <v>1308</v>
      </c>
      <c r="D51" s="168">
        <v>30288</v>
      </c>
      <c r="E51" s="168" t="s">
        <v>112</v>
      </c>
      <c r="F51" s="169" t="s">
        <v>108</v>
      </c>
      <c r="G51" s="41">
        <v>1660.58675</v>
      </c>
      <c r="H51" s="210">
        <f>+G51/1850</f>
        <v>0.8976144594594594</v>
      </c>
      <c r="I51" s="42" t="s">
        <v>16</v>
      </c>
      <c r="J51" s="47"/>
    </row>
    <row r="52" spans="1:10" ht="12.75">
      <c r="A52" s="170" t="s">
        <v>174</v>
      </c>
      <c r="B52" s="167">
        <v>3</v>
      </c>
      <c r="C52" s="168">
        <v>134</v>
      </c>
      <c r="D52" s="168">
        <v>30084</v>
      </c>
      <c r="E52" s="168" t="s">
        <v>127</v>
      </c>
      <c r="F52" s="169" t="s">
        <v>119</v>
      </c>
      <c r="G52" s="41">
        <v>1645.28</v>
      </c>
      <c r="H52" s="210">
        <f>+G52/2650</f>
        <v>0.6208603773584905</v>
      </c>
      <c r="I52" s="42" t="s">
        <v>18</v>
      </c>
      <c r="J52" s="47"/>
    </row>
    <row r="53" spans="1:9" ht="12.75">
      <c r="A53" s="170" t="s">
        <v>175</v>
      </c>
      <c r="B53" s="167">
        <v>34</v>
      </c>
      <c r="C53" s="168">
        <v>34</v>
      </c>
      <c r="D53" s="168">
        <v>30695</v>
      </c>
      <c r="E53" s="168" t="s">
        <v>49</v>
      </c>
      <c r="F53" s="169" t="s">
        <v>45</v>
      </c>
      <c r="G53" s="41">
        <v>1584.9323490000002</v>
      </c>
      <c r="H53" s="210">
        <f>+G53/2350</f>
        <v>0.6744392974468085</v>
      </c>
      <c r="I53" s="42" t="s">
        <v>18</v>
      </c>
    </row>
    <row r="54" spans="1:9" ht="12.75">
      <c r="A54" s="184" t="s">
        <v>176</v>
      </c>
      <c r="B54" s="167">
        <v>40</v>
      </c>
      <c r="C54" s="22">
        <v>1078</v>
      </c>
      <c r="D54" s="168"/>
      <c r="E54" s="168" t="s">
        <v>92</v>
      </c>
      <c r="F54" s="169" t="s">
        <v>81</v>
      </c>
      <c r="G54" s="41">
        <v>1565.5858400000002</v>
      </c>
      <c r="H54" s="210">
        <f>+G54/2350</f>
        <v>0.666206740425532</v>
      </c>
      <c r="I54" s="42" t="s">
        <v>18</v>
      </c>
    </row>
    <row r="55" spans="1:9" ht="12.75">
      <c r="A55" s="170" t="s">
        <v>177</v>
      </c>
      <c r="B55" s="167">
        <v>56</v>
      </c>
      <c r="C55" s="168">
        <v>226</v>
      </c>
      <c r="D55" s="168">
        <v>30365</v>
      </c>
      <c r="E55" s="168" t="s">
        <v>128</v>
      </c>
      <c r="F55" s="169" t="s">
        <v>119</v>
      </c>
      <c r="G55" s="41">
        <v>1556.8063926940638</v>
      </c>
      <c r="H55" s="210">
        <f>+G55/2650</f>
        <v>0.5874741104505901</v>
      </c>
      <c r="I55" s="42" t="s">
        <v>18</v>
      </c>
    </row>
    <row r="56" spans="1:9" ht="12.75">
      <c r="A56" s="170" t="s">
        <v>178</v>
      </c>
      <c r="B56" s="167">
        <v>51</v>
      </c>
      <c r="C56" s="168">
        <v>186</v>
      </c>
      <c r="D56" s="168">
        <v>30118</v>
      </c>
      <c r="E56" s="168" t="s">
        <v>94</v>
      </c>
      <c r="F56" s="169" t="s">
        <v>81</v>
      </c>
      <c r="G56" s="41">
        <v>1554.9756950000003</v>
      </c>
      <c r="H56" s="210">
        <f>+G56/2350</f>
        <v>0.6616917851063832</v>
      </c>
      <c r="I56" s="42" t="s">
        <v>18</v>
      </c>
    </row>
    <row r="57" spans="1:9" ht="12.75">
      <c r="A57" s="184" t="s">
        <v>179</v>
      </c>
      <c r="B57" s="141">
        <v>17</v>
      </c>
      <c r="C57" s="22">
        <v>364</v>
      </c>
      <c r="D57" s="168"/>
      <c r="E57" s="168" t="s">
        <v>50</v>
      </c>
      <c r="F57" s="169" t="s">
        <v>45</v>
      </c>
      <c r="G57" s="41">
        <v>1551.197284</v>
      </c>
      <c r="H57" s="210">
        <f>+G57/2350</f>
        <v>0.660083950638298</v>
      </c>
      <c r="I57" s="42" t="s">
        <v>18</v>
      </c>
    </row>
    <row r="58" spans="1:9" ht="12.75">
      <c r="A58" s="170" t="s">
        <v>180</v>
      </c>
      <c r="B58" s="167">
        <v>41</v>
      </c>
      <c r="C58" s="168">
        <v>1375</v>
      </c>
      <c r="D58" s="168">
        <v>30025</v>
      </c>
      <c r="E58" s="168" t="s">
        <v>124</v>
      </c>
      <c r="F58" s="169" t="s">
        <v>119</v>
      </c>
      <c r="G58" s="41">
        <v>1550.5890410958905</v>
      </c>
      <c r="H58" s="210">
        <f>+G58/2650</f>
        <v>0.5851279400361851</v>
      </c>
      <c r="I58" s="42" t="s">
        <v>18</v>
      </c>
    </row>
    <row r="59" spans="1:9" ht="12.75">
      <c r="A59" s="170" t="s">
        <v>181</v>
      </c>
      <c r="B59" s="167">
        <v>40</v>
      </c>
      <c r="C59" s="168">
        <v>1184</v>
      </c>
      <c r="D59" s="168">
        <v>30260</v>
      </c>
      <c r="E59" s="168" t="s">
        <v>96</v>
      </c>
      <c r="F59" s="169" t="s">
        <v>81</v>
      </c>
      <c r="G59" s="41">
        <v>1547.9022650000002</v>
      </c>
      <c r="H59" s="210">
        <f>+G59/2350</f>
        <v>0.6586818148936171</v>
      </c>
      <c r="I59" s="42" t="s">
        <v>18</v>
      </c>
    </row>
    <row r="60" spans="1:9" ht="12.75">
      <c r="A60" s="184" t="s">
        <v>182</v>
      </c>
      <c r="B60" s="141">
        <v>7</v>
      </c>
      <c r="C60" s="22">
        <v>992</v>
      </c>
      <c r="D60" s="168"/>
      <c r="E60" s="168" t="s">
        <v>68</v>
      </c>
      <c r="F60" s="169" t="s">
        <v>62</v>
      </c>
      <c r="G60" s="41">
        <v>1533.1875</v>
      </c>
      <c r="H60" s="210">
        <f>+G60/2850</f>
        <v>0.5379605263157895</v>
      </c>
      <c r="I60" s="42" t="s">
        <v>18</v>
      </c>
    </row>
    <row r="61" spans="1:9" ht="12.75">
      <c r="A61" s="170" t="s">
        <v>183</v>
      </c>
      <c r="B61" s="167">
        <v>45</v>
      </c>
      <c r="C61" s="168">
        <v>45</v>
      </c>
      <c r="D61" s="168">
        <v>30108</v>
      </c>
      <c r="E61" s="168" t="s">
        <v>55</v>
      </c>
      <c r="F61" s="169" t="s">
        <v>53</v>
      </c>
      <c r="G61" s="41">
        <v>1529.3665</v>
      </c>
      <c r="H61" s="210">
        <f>+G61/1850</f>
        <v>0.8266845945945946</v>
      </c>
      <c r="I61" s="42" t="s">
        <v>17</v>
      </c>
    </row>
    <row r="62" spans="1:9" ht="12.75">
      <c r="A62" s="170" t="s">
        <v>184</v>
      </c>
      <c r="B62" s="167">
        <v>58</v>
      </c>
      <c r="C62" s="168">
        <v>1150</v>
      </c>
      <c r="D62" s="168">
        <v>31121</v>
      </c>
      <c r="E62" s="168" t="s">
        <v>129</v>
      </c>
      <c r="F62" s="169" t="s">
        <v>119</v>
      </c>
      <c r="G62" s="41">
        <v>1526.5561643835617</v>
      </c>
      <c r="H62" s="210">
        <f>+G62/2650</f>
        <v>0.576058929956061</v>
      </c>
      <c r="I62" s="42" t="s">
        <v>18</v>
      </c>
    </row>
    <row r="63" spans="1:9" ht="12.75">
      <c r="A63" s="184" t="s">
        <v>185</v>
      </c>
      <c r="B63" s="167">
        <v>34</v>
      </c>
      <c r="C63" s="168">
        <v>619</v>
      </c>
      <c r="D63" s="168">
        <v>30723</v>
      </c>
      <c r="E63" s="168" t="s">
        <v>99</v>
      </c>
      <c r="F63" s="169" t="s">
        <v>81</v>
      </c>
      <c r="G63" s="41">
        <v>1499.5671600000003</v>
      </c>
      <c r="H63" s="210">
        <f>+G63/2350</f>
        <v>0.6381136851063831</v>
      </c>
      <c r="I63" s="42" t="s">
        <v>18</v>
      </c>
    </row>
    <row r="64" spans="1:10" ht="12.75">
      <c r="A64" s="170" t="s">
        <v>186</v>
      </c>
      <c r="B64" s="167">
        <v>32</v>
      </c>
      <c r="C64" s="168">
        <v>1336</v>
      </c>
      <c r="D64" s="168">
        <v>31111</v>
      </c>
      <c r="E64" s="168" t="s">
        <v>88</v>
      </c>
      <c r="F64" s="169" t="s">
        <v>81</v>
      </c>
      <c r="G64" s="41">
        <v>1471.024</v>
      </c>
      <c r="H64" s="210">
        <f>+G64/2350</f>
        <v>0.625967659574468</v>
      </c>
      <c r="I64" s="42" t="s">
        <v>18</v>
      </c>
      <c r="J64" s="36"/>
    </row>
    <row r="65" spans="1:10" ht="12.75">
      <c r="A65" s="170" t="s">
        <v>187</v>
      </c>
      <c r="B65" s="167">
        <v>50</v>
      </c>
      <c r="C65" s="168">
        <v>1185</v>
      </c>
      <c r="D65" s="168">
        <v>30330</v>
      </c>
      <c r="E65" s="168" t="s">
        <v>130</v>
      </c>
      <c r="F65" s="169" t="s">
        <v>119</v>
      </c>
      <c r="G65" s="41">
        <v>1468.2164383561644</v>
      </c>
      <c r="H65" s="210">
        <f>+G65/2650</f>
        <v>0.5540439390023262</v>
      </c>
      <c r="I65" s="42" t="s">
        <v>18</v>
      </c>
      <c r="J65" s="15"/>
    </row>
    <row r="66" spans="1:10" ht="12.75">
      <c r="A66" s="184" t="s">
        <v>188</v>
      </c>
      <c r="B66" s="141">
        <v>34</v>
      </c>
      <c r="C66" s="22">
        <v>1267</v>
      </c>
      <c r="D66" s="168"/>
      <c r="E66" s="168" t="s">
        <v>131</v>
      </c>
      <c r="F66" s="169" t="s">
        <v>119</v>
      </c>
      <c r="G66" s="41">
        <v>1460.6538812785388</v>
      </c>
      <c r="H66" s="210">
        <f>+G66/2650</f>
        <v>0.5511901438786939</v>
      </c>
      <c r="I66" s="42" t="s">
        <v>18</v>
      </c>
      <c r="J66" s="47"/>
    </row>
    <row r="67" spans="1:10" ht="12.75">
      <c r="A67" s="170" t="s">
        <v>189</v>
      </c>
      <c r="B67" s="167">
        <v>32</v>
      </c>
      <c r="C67" s="168">
        <v>1163</v>
      </c>
      <c r="D67" s="168">
        <v>31140</v>
      </c>
      <c r="E67" s="168" t="s">
        <v>56</v>
      </c>
      <c r="F67" s="169" t="s">
        <v>53</v>
      </c>
      <c r="G67" s="41">
        <v>1453.1556</v>
      </c>
      <c r="H67" s="210">
        <f>+G67/1850</f>
        <v>0.7854895135135136</v>
      </c>
      <c r="I67" s="42" t="s">
        <v>17</v>
      </c>
      <c r="J67" s="47"/>
    </row>
    <row r="68" spans="1:10" ht="12.75">
      <c r="A68" s="170" t="s">
        <v>190</v>
      </c>
      <c r="B68" s="167">
        <v>26</v>
      </c>
      <c r="C68" s="168">
        <v>542</v>
      </c>
      <c r="D68" s="168">
        <v>30816</v>
      </c>
      <c r="E68" s="168" t="s">
        <v>113</v>
      </c>
      <c r="F68" s="169" t="s">
        <v>108</v>
      </c>
      <c r="G68" s="41">
        <v>1446.9</v>
      </c>
      <c r="H68" s="210">
        <f>+G68/1850</f>
        <v>0.7821081081081082</v>
      </c>
      <c r="I68" s="42" t="s">
        <v>17</v>
      </c>
      <c r="J68" s="47"/>
    </row>
    <row r="69" spans="1:10" ht="12.75">
      <c r="A69" s="184" t="s">
        <v>191</v>
      </c>
      <c r="B69" s="167"/>
      <c r="C69" s="168"/>
      <c r="D69" s="168"/>
      <c r="E69" s="168" t="s">
        <v>100</v>
      </c>
      <c r="F69" s="169" t="s">
        <v>81</v>
      </c>
      <c r="G69" s="41">
        <v>1439.62</v>
      </c>
      <c r="H69" s="210">
        <f>+G69/2350</f>
        <v>0.6126042553191489</v>
      </c>
      <c r="I69" s="42" t="s">
        <v>18</v>
      </c>
      <c r="J69" s="47"/>
    </row>
    <row r="70" spans="1:10" ht="12.75">
      <c r="A70" s="170" t="s">
        <v>192</v>
      </c>
      <c r="B70" s="167">
        <v>40</v>
      </c>
      <c r="C70" s="168">
        <v>721</v>
      </c>
      <c r="D70" s="168">
        <v>30285</v>
      </c>
      <c r="E70" s="168" t="s">
        <v>114</v>
      </c>
      <c r="F70" s="169" t="s">
        <v>108</v>
      </c>
      <c r="G70" s="41">
        <v>1424.1172400000003</v>
      </c>
      <c r="H70" s="210">
        <f>+G70/1850</f>
        <v>0.7697931027027028</v>
      </c>
      <c r="I70" s="42" t="s">
        <v>17</v>
      </c>
      <c r="J70" s="47"/>
    </row>
    <row r="71" spans="1:10" ht="12.75">
      <c r="A71" s="170" t="s">
        <v>193</v>
      </c>
      <c r="B71" s="167">
        <v>32</v>
      </c>
      <c r="C71" s="168">
        <v>616</v>
      </c>
      <c r="D71" s="168">
        <v>31135</v>
      </c>
      <c r="E71" s="168" t="s">
        <v>89</v>
      </c>
      <c r="F71" s="169" t="s">
        <v>81</v>
      </c>
      <c r="G71" s="41">
        <v>1414.7305000000001</v>
      </c>
      <c r="H71" s="210">
        <f>+G71/2350</f>
        <v>0.6020129787234043</v>
      </c>
      <c r="I71" s="42" t="s">
        <v>18</v>
      </c>
      <c r="J71" s="47"/>
    </row>
    <row r="72" spans="1:10" ht="12.75">
      <c r="A72" s="184" t="s">
        <v>194</v>
      </c>
      <c r="B72" s="167">
        <v>41</v>
      </c>
      <c r="C72" s="168">
        <v>1018</v>
      </c>
      <c r="D72" s="168">
        <v>30013</v>
      </c>
      <c r="E72" s="168" t="s">
        <v>115</v>
      </c>
      <c r="F72" s="169" t="s">
        <v>108</v>
      </c>
      <c r="G72" s="41">
        <v>1409.9703800000002</v>
      </c>
      <c r="H72" s="210">
        <f>+G72/1850</f>
        <v>0.7621461513513514</v>
      </c>
      <c r="I72" s="42" t="s">
        <v>18</v>
      </c>
      <c r="J72" s="47"/>
    </row>
    <row r="73" spans="1:10" ht="12.75">
      <c r="A73" s="170" t="s">
        <v>195</v>
      </c>
      <c r="B73" s="167">
        <v>35</v>
      </c>
      <c r="C73" s="168">
        <v>1010</v>
      </c>
      <c r="D73" s="168">
        <v>30249</v>
      </c>
      <c r="E73" s="168" t="s">
        <v>116</v>
      </c>
      <c r="F73" s="169" t="s">
        <v>108</v>
      </c>
      <c r="G73" s="41">
        <v>1394.6446150000002</v>
      </c>
      <c r="H73" s="210">
        <f>+G73/1850</f>
        <v>0.7538619540540541</v>
      </c>
      <c r="I73" s="42" t="s">
        <v>18</v>
      </c>
      <c r="J73" s="47"/>
    </row>
    <row r="74" spans="1:10" ht="12.75">
      <c r="A74" s="170" t="s">
        <v>196</v>
      </c>
      <c r="B74" s="167">
        <v>40</v>
      </c>
      <c r="C74" s="168">
        <v>707</v>
      </c>
      <c r="D74" s="168">
        <v>30849</v>
      </c>
      <c r="E74" s="168" t="s">
        <v>117</v>
      </c>
      <c r="F74" s="169" t="s">
        <v>108</v>
      </c>
      <c r="G74" s="41">
        <v>1378.1399450000001</v>
      </c>
      <c r="H74" s="210">
        <f>+G74/1850</f>
        <v>0.7449405108108109</v>
      </c>
      <c r="I74" s="42" t="s">
        <v>18</v>
      </c>
      <c r="J74" s="47"/>
    </row>
    <row r="75" spans="1:9" ht="12.75">
      <c r="A75" s="184" t="s">
        <v>197</v>
      </c>
      <c r="B75" s="167">
        <v>20</v>
      </c>
      <c r="C75" s="168">
        <v>577</v>
      </c>
      <c r="D75" s="168">
        <v>30222</v>
      </c>
      <c r="E75" s="168" t="s">
        <v>118</v>
      </c>
      <c r="F75" s="169" t="s">
        <v>108</v>
      </c>
      <c r="G75" s="41">
        <v>1353.17</v>
      </c>
      <c r="H75" s="210">
        <f>+G75/1850</f>
        <v>0.7314432432432433</v>
      </c>
      <c r="I75" s="42" t="s">
        <v>18</v>
      </c>
    </row>
    <row r="76" spans="1:9" ht="12.75">
      <c r="A76" s="170" t="s">
        <v>198</v>
      </c>
      <c r="B76" s="167">
        <v>48</v>
      </c>
      <c r="C76" s="168">
        <v>1309</v>
      </c>
      <c r="D76" s="168">
        <v>30286</v>
      </c>
      <c r="E76" s="168" t="s">
        <v>101</v>
      </c>
      <c r="F76" s="169" t="s">
        <v>81</v>
      </c>
      <c r="G76" s="41">
        <v>1351.02513</v>
      </c>
      <c r="H76" s="210">
        <f>+G76/2350</f>
        <v>0.5749043106382978</v>
      </c>
      <c r="I76" s="42" t="s">
        <v>18</v>
      </c>
    </row>
    <row r="77" spans="1:10" ht="12.75">
      <c r="A77" s="170" t="s">
        <v>199</v>
      </c>
      <c r="B77" s="167">
        <v>17</v>
      </c>
      <c r="C77" s="168">
        <v>351</v>
      </c>
      <c r="D77" s="168">
        <v>30952</v>
      </c>
      <c r="E77" s="168" t="s">
        <v>43</v>
      </c>
      <c r="F77" s="169" t="s">
        <v>38</v>
      </c>
      <c r="G77" s="41">
        <v>1350.49824</v>
      </c>
      <c r="H77" s="210">
        <f>+G77/2850</f>
        <v>0.4738590315789473</v>
      </c>
      <c r="I77" s="42" t="s">
        <v>18</v>
      </c>
      <c r="J77" s="47"/>
    </row>
    <row r="78" spans="1:9" ht="12.75">
      <c r="A78" s="184" t="s">
        <v>200</v>
      </c>
      <c r="B78" s="167">
        <v>55</v>
      </c>
      <c r="C78" s="168">
        <v>1223</v>
      </c>
      <c r="D78" s="168">
        <v>30594</v>
      </c>
      <c r="E78" s="168" t="s">
        <v>102</v>
      </c>
      <c r="F78" s="169" t="s">
        <v>81</v>
      </c>
      <c r="G78" s="41">
        <v>1343.9516999999998</v>
      </c>
      <c r="H78" s="210">
        <f>+G78/2350</f>
        <v>0.5718943404255319</v>
      </c>
      <c r="I78" s="42" t="s">
        <v>18</v>
      </c>
    </row>
    <row r="79" spans="1:9" ht="12.75">
      <c r="A79" s="170" t="s">
        <v>201</v>
      </c>
      <c r="B79" s="167">
        <v>17</v>
      </c>
      <c r="C79" s="168">
        <v>355</v>
      </c>
      <c r="D79" s="168">
        <v>30213</v>
      </c>
      <c r="E79" s="168" t="s">
        <v>103</v>
      </c>
      <c r="F79" s="169" t="s">
        <v>81</v>
      </c>
      <c r="G79" s="41">
        <v>1332.24</v>
      </c>
      <c r="H79" s="210">
        <f>+G79/2350</f>
        <v>0.5669106382978724</v>
      </c>
      <c r="I79" s="42" t="s">
        <v>18</v>
      </c>
    </row>
    <row r="80" spans="1:9" ht="12.75">
      <c r="A80" s="170" t="s">
        <v>202</v>
      </c>
      <c r="B80" s="167"/>
      <c r="C80" s="168"/>
      <c r="D80" s="168"/>
      <c r="E80" s="168" t="s">
        <v>104</v>
      </c>
      <c r="F80" s="169" t="s">
        <v>81</v>
      </c>
      <c r="G80" s="41">
        <v>1330.983745</v>
      </c>
      <c r="H80" s="210">
        <f>+G80/2350</f>
        <v>0.5663760617021276</v>
      </c>
      <c r="I80" s="42" t="s">
        <v>18</v>
      </c>
    </row>
    <row r="81" spans="1:10" ht="12.75">
      <c r="A81" s="184" t="s">
        <v>203</v>
      </c>
      <c r="B81" s="167">
        <v>40</v>
      </c>
      <c r="C81" s="168">
        <v>845</v>
      </c>
      <c r="D81" s="168">
        <v>30258</v>
      </c>
      <c r="E81" s="168" t="s">
        <v>105</v>
      </c>
      <c r="F81" s="169" t="s">
        <v>81</v>
      </c>
      <c r="G81" s="41">
        <v>1295.616595</v>
      </c>
      <c r="H81" s="210">
        <f>+G81/2350</f>
        <v>0.5513262106382979</v>
      </c>
      <c r="I81" s="42" t="s">
        <v>18</v>
      </c>
      <c r="J81" s="36"/>
    </row>
    <row r="82" spans="1:10" ht="12.75">
      <c r="A82" s="170" t="s">
        <v>204</v>
      </c>
      <c r="B82" s="167">
        <v>40</v>
      </c>
      <c r="C82" s="168">
        <v>291</v>
      </c>
      <c r="D82" s="168">
        <v>30664</v>
      </c>
      <c r="E82" s="168" t="s">
        <v>57</v>
      </c>
      <c r="F82" s="169" t="s">
        <v>53</v>
      </c>
      <c r="G82" s="41">
        <v>1291.5799260000001</v>
      </c>
      <c r="H82" s="210">
        <f>+G82/1850</f>
        <v>0.6981513113513514</v>
      </c>
      <c r="I82" s="42" t="s">
        <v>18</v>
      </c>
      <c r="J82" s="47"/>
    </row>
    <row r="83" spans="1:10" ht="12.75">
      <c r="A83" s="170" t="s">
        <v>205</v>
      </c>
      <c r="B83" s="167">
        <v>35</v>
      </c>
      <c r="C83" s="168">
        <v>1010</v>
      </c>
      <c r="D83" s="168">
        <v>30423</v>
      </c>
      <c r="E83" s="168" t="s">
        <v>116</v>
      </c>
      <c r="F83" s="169" t="s">
        <v>108</v>
      </c>
      <c r="G83" s="41">
        <v>1267.63</v>
      </c>
      <c r="H83" s="210">
        <f>+G83/1850</f>
        <v>0.6852054054054054</v>
      </c>
      <c r="I83" s="42" t="s">
        <v>18</v>
      </c>
      <c r="J83" s="47"/>
    </row>
    <row r="84" spans="1:10" ht="12.75">
      <c r="A84" s="184" t="s">
        <v>206</v>
      </c>
      <c r="B84" s="167"/>
      <c r="C84" s="168"/>
      <c r="D84" s="168"/>
      <c r="E84" s="168" t="s">
        <v>51</v>
      </c>
      <c r="F84" s="169" t="s">
        <v>45</v>
      </c>
      <c r="G84" s="41">
        <v>1253.900102</v>
      </c>
      <c r="H84" s="210">
        <f>+G84/2350</f>
        <v>0.5335745114893617</v>
      </c>
      <c r="I84" s="42" t="s">
        <v>18</v>
      </c>
      <c r="J84" s="47"/>
    </row>
    <row r="85" spans="1:10" ht="12.75">
      <c r="A85" s="170" t="s">
        <v>207</v>
      </c>
      <c r="B85" s="167">
        <v>17</v>
      </c>
      <c r="C85" s="168">
        <v>1164</v>
      </c>
      <c r="D85" s="168">
        <v>30224</v>
      </c>
      <c r="E85" s="168" t="s">
        <v>106</v>
      </c>
      <c r="F85" s="169" t="s">
        <v>81</v>
      </c>
      <c r="G85" s="41">
        <v>1250.34</v>
      </c>
      <c r="H85" s="210">
        <f>+G85/2350</f>
        <v>0.532059574468085</v>
      </c>
      <c r="I85" s="42" t="s">
        <v>18</v>
      </c>
      <c r="J85" s="47"/>
    </row>
    <row r="86" spans="1:10" ht="12.75">
      <c r="A86" s="170" t="s">
        <v>208</v>
      </c>
      <c r="B86" s="167">
        <v>40</v>
      </c>
      <c r="C86" s="168">
        <v>756</v>
      </c>
      <c r="D86" s="168">
        <v>30666</v>
      </c>
      <c r="E86" s="168" t="s">
        <v>58</v>
      </c>
      <c r="F86" s="169" t="s">
        <v>53</v>
      </c>
      <c r="G86" s="41">
        <v>1129.87329</v>
      </c>
      <c r="H86" s="210">
        <f>+G86/1850</f>
        <v>0.610742318918919</v>
      </c>
      <c r="I86" s="42" t="s">
        <v>18</v>
      </c>
      <c r="J86" s="47"/>
    </row>
    <row r="87" spans="1:9" ht="12.75">
      <c r="A87" s="184" t="s">
        <v>209</v>
      </c>
      <c r="B87" s="141">
        <v>17</v>
      </c>
      <c r="C87" s="22">
        <v>1164</v>
      </c>
      <c r="D87" s="168"/>
      <c r="E87" s="168" t="s">
        <v>107</v>
      </c>
      <c r="F87" s="169" t="s">
        <v>81</v>
      </c>
      <c r="G87" s="41">
        <v>1037.4</v>
      </c>
      <c r="H87" s="210">
        <f>+G87/2350</f>
        <v>0.44144680851063833</v>
      </c>
      <c r="I87" s="42" t="s">
        <v>18</v>
      </c>
    </row>
    <row r="88" spans="1:9" ht="12.75">
      <c r="A88" s="170" t="s">
        <v>210</v>
      </c>
      <c r="B88" s="167"/>
      <c r="C88" s="168"/>
      <c r="D88" s="168"/>
      <c r="E88" s="168" t="s">
        <v>59</v>
      </c>
      <c r="F88" s="169" t="s">
        <v>53</v>
      </c>
      <c r="G88" s="41">
        <v>986.825112</v>
      </c>
      <c r="H88" s="210">
        <f>+G88/1850</f>
        <v>0.5334189794594595</v>
      </c>
      <c r="I88" s="42" t="s">
        <v>18</v>
      </c>
    </row>
    <row r="89" spans="1:9" ht="13.5" thickBot="1">
      <c r="A89" s="174" t="s">
        <v>211</v>
      </c>
      <c r="B89" s="171">
        <v>40</v>
      </c>
      <c r="C89" s="172">
        <v>40</v>
      </c>
      <c r="D89" s="172">
        <v>30253</v>
      </c>
      <c r="E89" s="172" t="s">
        <v>60</v>
      </c>
      <c r="F89" s="173" t="s">
        <v>53</v>
      </c>
      <c r="G89" s="54">
        <v>974.38614</v>
      </c>
      <c r="H89" s="211">
        <f>+G89/1850</f>
        <v>0.5266952108108108</v>
      </c>
      <c r="I89" s="55" t="s">
        <v>18</v>
      </c>
    </row>
    <row r="90" spans="1:9" ht="12.75">
      <c r="A90" s="175"/>
      <c r="B90" s="175"/>
      <c r="C90" s="175"/>
      <c r="D90" s="175"/>
      <c r="E90" s="175"/>
      <c r="F90" s="177"/>
      <c r="G90" s="179"/>
      <c r="H90" s="180"/>
      <c r="I90" s="58"/>
    </row>
    <row r="91" spans="7:8" ht="12.75">
      <c r="G91" s="159"/>
      <c r="H91" s="160"/>
    </row>
    <row r="92" spans="7:8" ht="12.75">
      <c r="G92" s="159"/>
      <c r="H92" s="160"/>
    </row>
    <row r="93" spans="7:8" ht="12.75">
      <c r="G93" s="159"/>
      <c r="H93" s="160"/>
    </row>
    <row r="94" spans="7:8" ht="12.75">
      <c r="G94" s="159"/>
      <c r="H94" s="160"/>
    </row>
    <row r="95" spans="7:8" ht="12.75">
      <c r="G95" s="159"/>
      <c r="H95" s="160"/>
    </row>
    <row r="96" spans="7:8" ht="12.75">
      <c r="G96" s="161"/>
      <c r="H96" s="212"/>
    </row>
    <row r="98" spans="7:8" ht="12.75">
      <c r="G98" s="159"/>
      <c r="H98" s="160"/>
    </row>
    <row r="99" spans="7:8" ht="12.75">
      <c r="G99" s="159"/>
      <c r="H99" s="160"/>
    </row>
    <row r="100" spans="7:8" ht="12.75">
      <c r="G100" s="159"/>
      <c r="H100" s="160"/>
    </row>
    <row r="101" spans="7:10" ht="12.75">
      <c r="G101" s="159"/>
      <c r="H101" s="160"/>
      <c r="J101" s="15"/>
    </row>
    <row r="103" ht="12.75">
      <c r="J103" s="47"/>
    </row>
  </sheetData>
  <printOptions/>
  <pageMargins left="0.75" right="0.75" top="1" bottom="1" header="0.4921259845" footer="0.4921259845"/>
  <pageSetup horizontalDpi="360" verticalDpi="360" orientation="portrait" paperSize="9" r:id="rId1"/>
  <rowBreaks count="1" manualBreakCount="1">
    <brk id="55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view="pageBreakPreview" zoomScale="85" zoomScaleNormal="85" zoomScaleSheetLayoutView="85" workbookViewId="0" topLeftCell="A35">
      <selection activeCell="A73" sqref="A73"/>
    </sheetView>
  </sheetViews>
  <sheetFormatPr defaultColWidth="9.00390625" defaultRowHeight="12.75"/>
  <cols>
    <col min="1" max="1" width="7.875" style="163" customWidth="1"/>
    <col min="2" max="2" width="4.625" style="163" customWidth="1"/>
    <col min="3" max="3" width="5.375" style="163" customWidth="1"/>
    <col min="4" max="4" width="7.375" style="163" customWidth="1"/>
    <col min="5" max="5" width="20.125" style="163" customWidth="1"/>
    <col min="6" max="6" width="10.375" style="164" customWidth="1"/>
    <col min="7" max="7" width="8.125" style="98" customWidth="1"/>
    <col min="8" max="8" width="8.125" style="99" customWidth="1"/>
    <col min="9" max="9" width="11.375" style="5" customWidth="1"/>
    <col min="10" max="10" width="11.375" style="6" customWidth="1"/>
    <col min="11" max="11" width="11.00390625" style="0" customWidth="1"/>
    <col min="12" max="12" width="8.125" style="0" customWidth="1"/>
    <col min="13" max="13" width="8.625" style="0" customWidth="1"/>
    <col min="14" max="14" width="7.00390625" style="0" customWidth="1"/>
    <col min="15" max="15" width="6.125" style="0" customWidth="1"/>
    <col min="16" max="16" width="6.625" style="0" customWidth="1"/>
  </cols>
  <sheetData>
    <row r="1" spans="1:10" ht="23.25">
      <c r="A1" s="87" t="s">
        <v>148</v>
      </c>
      <c r="G1" s="96"/>
      <c r="H1" s="97"/>
      <c r="I1" s="96"/>
      <c r="J1" s="3"/>
    </row>
    <row r="3" ht="13.5" thickBot="1"/>
    <row r="4" spans="1:19" ht="12.75">
      <c r="A4" s="191" t="s">
        <v>5</v>
      </c>
      <c r="B4" s="165" t="s">
        <v>19</v>
      </c>
      <c r="C4" s="165" t="s">
        <v>20</v>
      </c>
      <c r="D4" s="165" t="s">
        <v>21</v>
      </c>
      <c r="E4" s="165" t="s">
        <v>22</v>
      </c>
      <c r="F4" s="166" t="s">
        <v>144</v>
      </c>
      <c r="G4" s="188" t="s">
        <v>7</v>
      </c>
      <c r="H4" s="189" t="s">
        <v>7</v>
      </c>
      <c r="I4" s="190" t="s">
        <v>8</v>
      </c>
      <c r="J4" s="15"/>
      <c r="K4" s="16" t="s">
        <v>9</v>
      </c>
      <c r="L4" s="17"/>
      <c r="M4" s="17"/>
      <c r="N4" s="17"/>
      <c r="O4" s="17"/>
      <c r="P4" s="18"/>
      <c r="Q4" s="19"/>
      <c r="R4" s="19"/>
      <c r="S4" s="19"/>
    </row>
    <row r="5" spans="1:19" ht="13.5" thickBot="1">
      <c r="A5" s="192"/>
      <c r="B5" s="176"/>
      <c r="C5" s="176"/>
      <c r="D5" s="176"/>
      <c r="E5" s="176"/>
      <c r="F5" s="178"/>
      <c r="G5" s="204" t="s">
        <v>146</v>
      </c>
      <c r="H5" s="195" t="s">
        <v>145</v>
      </c>
      <c r="I5" s="194"/>
      <c r="K5" s="27"/>
      <c r="L5" s="28" t="s">
        <v>14</v>
      </c>
      <c r="M5" s="28" t="s">
        <v>15</v>
      </c>
      <c r="N5" s="28" t="s">
        <v>16</v>
      </c>
      <c r="O5" s="28" t="s">
        <v>17</v>
      </c>
      <c r="P5" s="29" t="s">
        <v>18</v>
      </c>
      <c r="Q5" s="30"/>
      <c r="R5" s="30"/>
      <c r="S5" s="19"/>
    </row>
    <row r="6" spans="1:19" ht="12.75">
      <c r="A6" s="198" t="s">
        <v>26</v>
      </c>
      <c r="B6" s="182">
        <v>10</v>
      </c>
      <c r="C6" s="182">
        <v>1069</v>
      </c>
      <c r="D6" s="182">
        <v>30048</v>
      </c>
      <c r="E6" s="182" t="s">
        <v>134</v>
      </c>
      <c r="F6" s="183" t="s">
        <v>133</v>
      </c>
      <c r="G6" s="205">
        <v>2681</v>
      </c>
      <c r="H6" s="186">
        <v>1.031153846153846</v>
      </c>
      <c r="I6" s="187" t="s">
        <v>14</v>
      </c>
      <c r="J6" s="36"/>
      <c r="K6" s="27" t="s">
        <v>24</v>
      </c>
      <c r="L6" s="37">
        <v>2850</v>
      </c>
      <c r="M6" s="37">
        <v>2591</v>
      </c>
      <c r="N6" s="37">
        <v>2375</v>
      </c>
      <c r="O6" s="37">
        <v>2192</v>
      </c>
      <c r="P6" s="38"/>
      <c r="Q6" s="19"/>
      <c r="R6" s="19"/>
      <c r="S6" s="19"/>
    </row>
    <row r="7" spans="1:19" ht="12.75">
      <c r="A7" s="196" t="s">
        <v>29</v>
      </c>
      <c r="B7" s="168">
        <v>49</v>
      </c>
      <c r="C7" s="168">
        <v>9</v>
      </c>
      <c r="D7" s="168">
        <v>30561</v>
      </c>
      <c r="E7" s="168" t="s">
        <v>65</v>
      </c>
      <c r="F7" s="169" t="s">
        <v>62</v>
      </c>
      <c r="G7" s="206">
        <v>2932.93</v>
      </c>
      <c r="H7" s="93">
        <v>1.029098245614035</v>
      </c>
      <c r="I7" s="42" t="s">
        <v>14</v>
      </c>
      <c r="J7" s="43"/>
      <c r="K7" s="27" t="s">
        <v>27</v>
      </c>
      <c r="L7" s="37">
        <v>2350</v>
      </c>
      <c r="M7" s="37">
        <v>2136</v>
      </c>
      <c r="N7" s="37">
        <v>1958</v>
      </c>
      <c r="O7" s="37">
        <v>1808</v>
      </c>
      <c r="P7" s="38"/>
      <c r="Q7" s="19"/>
      <c r="R7" s="19"/>
      <c r="S7" s="19"/>
    </row>
    <row r="8" spans="1:19" ht="12.75">
      <c r="A8" s="198" t="s">
        <v>32</v>
      </c>
      <c r="B8" s="168">
        <v>40</v>
      </c>
      <c r="C8" s="168">
        <v>760</v>
      </c>
      <c r="D8" s="168">
        <v>30280</v>
      </c>
      <c r="E8" s="168" t="s">
        <v>63</v>
      </c>
      <c r="F8" s="169" t="s">
        <v>62</v>
      </c>
      <c r="G8" s="206">
        <v>2928.30825</v>
      </c>
      <c r="H8" s="93">
        <v>1.0274765789473685</v>
      </c>
      <c r="I8" s="42" t="s">
        <v>14</v>
      </c>
      <c r="J8" s="47"/>
      <c r="K8" s="27" t="s">
        <v>30</v>
      </c>
      <c r="L8" s="37">
        <v>1850</v>
      </c>
      <c r="M8" s="37">
        <v>1682</v>
      </c>
      <c r="N8" s="37">
        <v>1542</v>
      </c>
      <c r="O8" s="37">
        <v>1423</v>
      </c>
      <c r="P8" s="38"/>
      <c r="Q8" s="19"/>
      <c r="R8" s="19"/>
      <c r="S8" s="19"/>
    </row>
    <row r="9" spans="1:19" ht="12.75">
      <c r="A9" s="196" t="s">
        <v>35</v>
      </c>
      <c r="B9" s="168">
        <v>52</v>
      </c>
      <c r="C9" s="168">
        <v>1105</v>
      </c>
      <c r="D9" s="168">
        <v>30168</v>
      </c>
      <c r="E9" s="168" t="s">
        <v>109</v>
      </c>
      <c r="F9" s="169" t="s">
        <v>108</v>
      </c>
      <c r="G9" s="206">
        <v>1865.8960000000002</v>
      </c>
      <c r="H9" s="93">
        <v>1.0085924324324325</v>
      </c>
      <c r="I9" s="42" t="s">
        <v>14</v>
      </c>
      <c r="J9" s="47"/>
      <c r="K9" s="27" t="s">
        <v>33</v>
      </c>
      <c r="L9" s="37">
        <v>2350</v>
      </c>
      <c r="M9" s="37">
        <v>2136</v>
      </c>
      <c r="N9" s="37">
        <v>1958</v>
      </c>
      <c r="O9" s="37">
        <v>1808</v>
      </c>
      <c r="P9" s="38"/>
      <c r="Q9" s="19"/>
      <c r="R9" s="19"/>
      <c r="S9" s="19"/>
    </row>
    <row r="10" spans="1:19" ht="12.75">
      <c r="A10" s="198" t="s">
        <v>42</v>
      </c>
      <c r="B10" s="168">
        <v>49</v>
      </c>
      <c r="C10" s="168">
        <v>359</v>
      </c>
      <c r="D10" s="168">
        <v>30565</v>
      </c>
      <c r="E10" s="168" t="s">
        <v>66</v>
      </c>
      <c r="F10" s="169" t="s">
        <v>62</v>
      </c>
      <c r="G10" s="206">
        <v>2836.47</v>
      </c>
      <c r="H10" s="93">
        <v>0.9952526315789473</v>
      </c>
      <c r="I10" s="42" t="s">
        <v>15</v>
      </c>
      <c r="J10" s="47"/>
      <c r="K10" s="27" t="s">
        <v>36</v>
      </c>
      <c r="L10" s="37">
        <v>2250</v>
      </c>
      <c r="M10" s="37">
        <v>2045</v>
      </c>
      <c r="N10" s="37">
        <v>1875</v>
      </c>
      <c r="O10" s="37">
        <v>1731</v>
      </c>
      <c r="P10" s="38"/>
      <c r="Q10" s="19"/>
      <c r="R10" s="19"/>
      <c r="S10" s="19"/>
    </row>
    <row r="11" spans="1:19" ht="12.75">
      <c r="A11" s="196" t="s">
        <v>44</v>
      </c>
      <c r="B11" s="168">
        <v>21</v>
      </c>
      <c r="C11" s="168">
        <v>458</v>
      </c>
      <c r="D11" s="168">
        <v>30054</v>
      </c>
      <c r="E11" s="168" t="s">
        <v>110</v>
      </c>
      <c r="F11" s="169" t="s">
        <v>108</v>
      </c>
      <c r="G11" s="206">
        <v>1840.987</v>
      </c>
      <c r="H11" s="93">
        <v>0.9951281081081081</v>
      </c>
      <c r="I11" s="42" t="s">
        <v>15</v>
      </c>
      <c r="J11" s="47"/>
      <c r="K11" s="27" t="s">
        <v>37</v>
      </c>
      <c r="L11" s="37">
        <v>2650</v>
      </c>
      <c r="M11" s="37">
        <v>2409</v>
      </c>
      <c r="N11" s="37">
        <v>2208</v>
      </c>
      <c r="O11" s="37">
        <v>2038</v>
      </c>
      <c r="P11" s="38"/>
      <c r="Q11" s="19"/>
      <c r="R11" s="19"/>
      <c r="S11" s="19"/>
    </row>
    <row r="12" spans="1:19" ht="13.5" thickBot="1">
      <c r="A12" s="198" t="s">
        <v>52</v>
      </c>
      <c r="B12" s="168">
        <v>49</v>
      </c>
      <c r="C12" s="168">
        <v>8</v>
      </c>
      <c r="D12" s="168">
        <v>30562</v>
      </c>
      <c r="E12" s="168" t="s">
        <v>25</v>
      </c>
      <c r="F12" s="169" t="s">
        <v>0</v>
      </c>
      <c r="G12" s="206">
        <v>2823.73</v>
      </c>
      <c r="H12" s="93">
        <v>0.9907824561403509</v>
      </c>
      <c r="I12" s="42" t="s">
        <v>15</v>
      </c>
      <c r="J12" s="47"/>
      <c r="K12" s="60" t="s">
        <v>39</v>
      </c>
      <c r="L12" s="61">
        <v>2600</v>
      </c>
      <c r="M12" s="61">
        <v>2364</v>
      </c>
      <c r="N12" s="61">
        <v>2167</v>
      </c>
      <c r="O12" s="61">
        <v>2000</v>
      </c>
      <c r="P12" s="62"/>
      <c r="Q12" s="19"/>
      <c r="R12" s="19"/>
      <c r="S12" s="19"/>
    </row>
    <row r="13" spans="1:10" ht="12.75">
      <c r="A13" s="196" t="s">
        <v>61</v>
      </c>
      <c r="B13" s="168">
        <v>49</v>
      </c>
      <c r="C13" s="168">
        <v>1085</v>
      </c>
      <c r="D13" s="168">
        <v>30567</v>
      </c>
      <c r="E13" s="168" t="s">
        <v>67</v>
      </c>
      <c r="F13" s="169" t="s">
        <v>62</v>
      </c>
      <c r="G13" s="206">
        <v>2802.8</v>
      </c>
      <c r="H13" s="93">
        <v>0.9834385964912281</v>
      </c>
      <c r="I13" s="42" t="s">
        <v>15</v>
      </c>
      <c r="J13" s="15"/>
    </row>
    <row r="14" spans="1:10" ht="12.75">
      <c r="A14" s="198" t="s">
        <v>72</v>
      </c>
      <c r="B14" s="168">
        <v>32</v>
      </c>
      <c r="C14" s="168">
        <v>32</v>
      </c>
      <c r="D14" s="168">
        <v>31112</v>
      </c>
      <c r="E14" s="168" t="s">
        <v>46</v>
      </c>
      <c r="F14" s="169" t="s">
        <v>45</v>
      </c>
      <c r="G14" s="206">
        <v>2291.28405</v>
      </c>
      <c r="H14" s="93">
        <v>0.9750144893617022</v>
      </c>
      <c r="I14" s="42" t="s">
        <v>15</v>
      </c>
      <c r="J14" s="47"/>
    </row>
    <row r="15" spans="1:13" ht="12.75">
      <c r="A15" s="196" t="s">
        <v>74</v>
      </c>
      <c r="B15" s="168">
        <v>13</v>
      </c>
      <c r="C15" s="168">
        <v>993</v>
      </c>
      <c r="D15" s="168">
        <v>31148</v>
      </c>
      <c r="E15" s="168" t="s">
        <v>54</v>
      </c>
      <c r="F15" s="169" t="s">
        <v>53</v>
      </c>
      <c r="G15" s="206">
        <v>1779.2885</v>
      </c>
      <c r="H15" s="93">
        <v>0.9617775675675676</v>
      </c>
      <c r="I15" s="42" t="s">
        <v>15</v>
      </c>
      <c r="J15" s="47"/>
      <c r="M15" s="68"/>
    </row>
    <row r="16" spans="1:9" ht="12.75">
      <c r="A16" s="198" t="s">
        <v>76</v>
      </c>
      <c r="B16" s="168">
        <v>40</v>
      </c>
      <c r="C16" s="168">
        <v>711</v>
      </c>
      <c r="D16" s="168">
        <v>30267</v>
      </c>
      <c r="E16" s="168" t="s">
        <v>111</v>
      </c>
      <c r="F16" s="169" t="s">
        <v>108</v>
      </c>
      <c r="G16" s="206">
        <v>1719.7462500000001</v>
      </c>
      <c r="H16" s="93">
        <v>0.9295925675675677</v>
      </c>
      <c r="I16" s="42" t="s">
        <v>15</v>
      </c>
    </row>
    <row r="17" spans="1:9" ht="12.75">
      <c r="A17" s="196" t="s">
        <v>78</v>
      </c>
      <c r="B17" s="168">
        <v>17</v>
      </c>
      <c r="C17" s="168">
        <v>593</v>
      </c>
      <c r="D17" s="168">
        <v>30212</v>
      </c>
      <c r="E17" s="168" t="s">
        <v>82</v>
      </c>
      <c r="F17" s="169" t="s">
        <v>81</v>
      </c>
      <c r="G17" s="206">
        <v>2141.173</v>
      </c>
      <c r="H17" s="93">
        <v>0.9111374468085105</v>
      </c>
      <c r="I17" s="42" t="s">
        <v>15</v>
      </c>
    </row>
    <row r="18" spans="1:9" ht="12.75">
      <c r="A18" s="198" t="s">
        <v>80</v>
      </c>
      <c r="B18" s="168">
        <v>10</v>
      </c>
      <c r="C18" s="168">
        <v>1</v>
      </c>
      <c r="D18" s="168">
        <v>30001</v>
      </c>
      <c r="E18" s="168" t="s">
        <v>28</v>
      </c>
      <c r="F18" s="169" t="s">
        <v>0</v>
      </c>
      <c r="G18" s="206">
        <v>2593.613568</v>
      </c>
      <c r="H18" s="93">
        <v>0.9100398484210527</v>
      </c>
      <c r="I18" s="42" t="s">
        <v>15</v>
      </c>
    </row>
    <row r="19" spans="1:9" ht="12.75">
      <c r="A19" s="196" t="s">
        <v>93</v>
      </c>
      <c r="B19" s="168">
        <v>10</v>
      </c>
      <c r="C19" s="168">
        <v>1</v>
      </c>
      <c r="D19" s="168">
        <v>30002</v>
      </c>
      <c r="E19" s="168" t="s">
        <v>28</v>
      </c>
      <c r="F19" s="169" t="s">
        <v>38</v>
      </c>
      <c r="G19" s="206">
        <v>2593.5256620000005</v>
      </c>
      <c r="H19" s="93">
        <v>0.9100090042105264</v>
      </c>
      <c r="I19" s="42" t="s">
        <v>15</v>
      </c>
    </row>
    <row r="20" spans="1:9" ht="12.75">
      <c r="A20" s="198" t="s">
        <v>95</v>
      </c>
      <c r="B20" s="168">
        <v>21</v>
      </c>
      <c r="C20" s="168">
        <v>443</v>
      </c>
      <c r="D20" s="168">
        <v>31109</v>
      </c>
      <c r="E20" s="168" t="s">
        <v>47</v>
      </c>
      <c r="F20" s="169" t="s">
        <v>45</v>
      </c>
      <c r="G20" s="206">
        <v>2136.393441</v>
      </c>
      <c r="H20" s="93">
        <v>0.9091035919148936</v>
      </c>
      <c r="I20" s="42" t="s">
        <v>15</v>
      </c>
    </row>
    <row r="21" spans="1:9" ht="12.75">
      <c r="A21" s="196" t="s">
        <v>97</v>
      </c>
      <c r="B21" s="168">
        <v>9</v>
      </c>
      <c r="C21" s="168">
        <v>1014</v>
      </c>
      <c r="D21" s="168">
        <v>30045</v>
      </c>
      <c r="E21" s="168" t="s">
        <v>83</v>
      </c>
      <c r="F21" s="169" t="s">
        <v>81</v>
      </c>
      <c r="G21" s="206">
        <v>2126.628</v>
      </c>
      <c r="H21" s="93">
        <v>0.904948085106383</v>
      </c>
      <c r="I21" s="42" t="s">
        <v>16</v>
      </c>
    </row>
    <row r="22" spans="1:10" ht="12.75">
      <c r="A22" s="198" t="s">
        <v>98</v>
      </c>
      <c r="B22" s="168">
        <v>48</v>
      </c>
      <c r="C22" s="168">
        <v>1308</v>
      </c>
      <c r="D22" s="168">
        <v>30288</v>
      </c>
      <c r="E22" s="168" t="s">
        <v>112</v>
      </c>
      <c r="F22" s="169" t="s">
        <v>108</v>
      </c>
      <c r="G22" s="206">
        <v>1660.58675</v>
      </c>
      <c r="H22" s="93">
        <v>0.8976144594594594</v>
      </c>
      <c r="I22" s="42" t="s">
        <v>16</v>
      </c>
      <c r="J22" s="15"/>
    </row>
    <row r="23" spans="1:10" ht="12.75">
      <c r="A23" s="196" t="s">
        <v>139</v>
      </c>
      <c r="B23" s="168">
        <v>49</v>
      </c>
      <c r="C23" s="168">
        <v>15</v>
      </c>
      <c r="D23" s="168">
        <v>30569</v>
      </c>
      <c r="E23" s="168" t="s">
        <v>69</v>
      </c>
      <c r="F23" s="169" t="s">
        <v>62</v>
      </c>
      <c r="G23" s="206">
        <v>2517.97</v>
      </c>
      <c r="H23" s="93">
        <v>0.883498245614035</v>
      </c>
      <c r="I23" s="42" t="s">
        <v>16</v>
      </c>
      <c r="J23" s="47"/>
    </row>
    <row r="24" spans="1:10" ht="12.75">
      <c r="A24" s="198" t="s">
        <v>140</v>
      </c>
      <c r="B24" s="168">
        <v>5</v>
      </c>
      <c r="C24" s="168">
        <v>1255</v>
      </c>
      <c r="D24" s="168">
        <v>30077</v>
      </c>
      <c r="E24" s="168" t="s">
        <v>31</v>
      </c>
      <c r="F24" s="169" t="s">
        <v>0</v>
      </c>
      <c r="G24" s="206">
        <v>2515.2691200000004</v>
      </c>
      <c r="H24" s="93">
        <v>0.8825505684210527</v>
      </c>
      <c r="I24" s="42" t="s">
        <v>16</v>
      </c>
      <c r="J24" s="47"/>
    </row>
    <row r="25" spans="1:10" ht="12.75">
      <c r="A25" s="196" t="s">
        <v>141</v>
      </c>
      <c r="B25" s="168">
        <v>17</v>
      </c>
      <c r="C25" s="168">
        <v>379</v>
      </c>
      <c r="D25" s="168">
        <v>30208</v>
      </c>
      <c r="E25" s="168" t="s">
        <v>70</v>
      </c>
      <c r="F25" s="169" t="s">
        <v>62</v>
      </c>
      <c r="G25" s="206">
        <v>2500.4575050000003</v>
      </c>
      <c r="H25" s="93">
        <v>0.8773535105263159</v>
      </c>
      <c r="I25" s="42" t="s">
        <v>16</v>
      </c>
      <c r="J25" s="47"/>
    </row>
    <row r="26" spans="1:9" ht="12.75">
      <c r="A26" s="198" t="s">
        <v>142</v>
      </c>
      <c r="B26" s="168">
        <v>28</v>
      </c>
      <c r="C26" s="168">
        <v>6</v>
      </c>
      <c r="D26" s="168">
        <v>30960</v>
      </c>
      <c r="E26" s="168" t="s">
        <v>71</v>
      </c>
      <c r="F26" s="169" t="s">
        <v>62</v>
      </c>
      <c r="G26" s="206">
        <v>2486.3106450000005</v>
      </c>
      <c r="H26" s="93">
        <v>0.8723897000000002</v>
      </c>
      <c r="I26" s="42" t="s">
        <v>16</v>
      </c>
    </row>
    <row r="27" spans="1:9" ht="12.75">
      <c r="A27" s="196" t="s">
        <v>143</v>
      </c>
      <c r="B27" s="168">
        <v>17</v>
      </c>
      <c r="C27" s="168">
        <v>368</v>
      </c>
      <c r="D27" s="168">
        <v>30214</v>
      </c>
      <c r="E27" s="168" t="s">
        <v>84</v>
      </c>
      <c r="F27" s="169" t="s">
        <v>81</v>
      </c>
      <c r="G27" s="206">
        <v>2026.45475</v>
      </c>
      <c r="H27" s="93">
        <v>0.862321170212766</v>
      </c>
      <c r="I27" s="42" t="s">
        <v>16</v>
      </c>
    </row>
    <row r="28" spans="1:9" ht="12.75">
      <c r="A28" s="198" t="s">
        <v>150</v>
      </c>
      <c r="B28" s="168">
        <v>52</v>
      </c>
      <c r="C28" s="168">
        <v>78</v>
      </c>
      <c r="D28" s="168">
        <v>30170</v>
      </c>
      <c r="E28" s="168" t="s">
        <v>64</v>
      </c>
      <c r="F28" s="169" t="s">
        <v>62</v>
      </c>
      <c r="G28" s="206">
        <v>2450.7485</v>
      </c>
      <c r="H28" s="93">
        <v>0.859911754385965</v>
      </c>
      <c r="I28" s="42" t="s">
        <v>16</v>
      </c>
    </row>
    <row r="29" spans="1:10" ht="12.75">
      <c r="A29" s="196" t="s">
        <v>151</v>
      </c>
      <c r="B29" s="168">
        <v>40</v>
      </c>
      <c r="C29" s="168">
        <v>1011</v>
      </c>
      <c r="D29" s="168">
        <v>30265</v>
      </c>
      <c r="E29" s="168" t="s">
        <v>85</v>
      </c>
      <c r="F29" s="169" t="s">
        <v>81</v>
      </c>
      <c r="G29" s="206">
        <v>1999.353</v>
      </c>
      <c r="H29" s="93">
        <v>0.8507885106382979</v>
      </c>
      <c r="I29" s="42" t="s">
        <v>16</v>
      </c>
      <c r="J29" s="36"/>
    </row>
    <row r="30" spans="1:10" ht="12.75">
      <c r="A30" s="198" t="s">
        <v>152</v>
      </c>
      <c r="B30" s="168">
        <v>39</v>
      </c>
      <c r="C30" s="168">
        <v>1135</v>
      </c>
      <c r="D30" s="168">
        <v>30862</v>
      </c>
      <c r="E30" s="168" t="s">
        <v>90</v>
      </c>
      <c r="F30" s="169" t="s">
        <v>81</v>
      </c>
      <c r="G30" s="206">
        <v>1956.9823000000004</v>
      </c>
      <c r="H30" s="93">
        <v>0.832758425531915</v>
      </c>
      <c r="I30" s="42" t="s">
        <v>17</v>
      </c>
      <c r="J30" s="47"/>
    </row>
    <row r="31" spans="1:10" ht="12.75">
      <c r="A31" s="196" t="s">
        <v>153</v>
      </c>
      <c r="B31" s="168">
        <v>45</v>
      </c>
      <c r="C31" s="168">
        <v>45</v>
      </c>
      <c r="D31" s="168">
        <v>30108</v>
      </c>
      <c r="E31" s="168" t="s">
        <v>55</v>
      </c>
      <c r="F31" s="169" t="s">
        <v>53</v>
      </c>
      <c r="G31" s="206">
        <v>1529.3665</v>
      </c>
      <c r="H31" s="93">
        <v>0.8266845945945946</v>
      </c>
      <c r="I31" s="42" t="s">
        <v>17</v>
      </c>
      <c r="J31" s="47"/>
    </row>
    <row r="32" spans="1:10" ht="12.75">
      <c r="A32" s="198" t="s">
        <v>154</v>
      </c>
      <c r="B32" s="168">
        <v>10</v>
      </c>
      <c r="C32" s="168">
        <v>1205</v>
      </c>
      <c r="D32" s="168">
        <v>30051</v>
      </c>
      <c r="E32" s="168" t="s">
        <v>136</v>
      </c>
      <c r="F32" s="169" t="s">
        <v>133</v>
      </c>
      <c r="G32" s="206">
        <v>2127.239269406393</v>
      </c>
      <c r="H32" s="93">
        <v>0.8181689497716895</v>
      </c>
      <c r="I32" s="42" t="s">
        <v>17</v>
      </c>
      <c r="J32" s="47"/>
    </row>
    <row r="33" spans="1:10" ht="12.75">
      <c r="A33" s="196" t="s">
        <v>155</v>
      </c>
      <c r="B33" s="168">
        <v>6</v>
      </c>
      <c r="C33" s="168">
        <v>4</v>
      </c>
      <c r="D33" s="168">
        <v>30200</v>
      </c>
      <c r="E33" s="168" t="s">
        <v>73</v>
      </c>
      <c r="F33" s="169" t="s">
        <v>62</v>
      </c>
      <c r="G33" s="206">
        <v>2325.96</v>
      </c>
      <c r="H33" s="93">
        <v>0.8161263157894737</v>
      </c>
      <c r="I33" s="42" t="s">
        <v>17</v>
      </c>
      <c r="J33" s="15"/>
    </row>
    <row r="34" spans="1:10" ht="12.75">
      <c r="A34" s="198" t="s">
        <v>156</v>
      </c>
      <c r="B34" s="168">
        <v>49</v>
      </c>
      <c r="C34" s="168">
        <v>1087</v>
      </c>
      <c r="D34" s="168">
        <v>30570</v>
      </c>
      <c r="E34" s="168" t="s">
        <v>75</v>
      </c>
      <c r="F34" s="169" t="s">
        <v>62</v>
      </c>
      <c r="G34" s="206">
        <v>2261.35</v>
      </c>
      <c r="H34" s="93">
        <v>0.7934561403508772</v>
      </c>
      <c r="I34" s="42" t="s">
        <v>17</v>
      </c>
      <c r="J34" s="47"/>
    </row>
    <row r="35" spans="1:10" ht="12.75">
      <c r="A35" s="196" t="s">
        <v>157</v>
      </c>
      <c r="B35" s="168">
        <v>21</v>
      </c>
      <c r="C35" s="168">
        <v>442</v>
      </c>
      <c r="D35" s="168">
        <v>31108</v>
      </c>
      <c r="E35" s="168" t="s">
        <v>47</v>
      </c>
      <c r="F35" s="169" t="s">
        <v>119</v>
      </c>
      <c r="G35" s="206">
        <v>2098.069406392694</v>
      </c>
      <c r="H35" s="93">
        <v>0.7917243042991298</v>
      </c>
      <c r="I35" s="42" t="s">
        <v>17</v>
      </c>
      <c r="J35" s="47"/>
    </row>
    <row r="36" spans="1:9" ht="12.75">
      <c r="A36" s="198" t="s">
        <v>158</v>
      </c>
      <c r="B36" s="168">
        <v>32</v>
      </c>
      <c r="C36" s="168">
        <v>1163</v>
      </c>
      <c r="D36" s="168">
        <v>31140</v>
      </c>
      <c r="E36" s="168" t="s">
        <v>56</v>
      </c>
      <c r="F36" s="169" t="s">
        <v>53</v>
      </c>
      <c r="G36" s="206">
        <v>1453.1556</v>
      </c>
      <c r="H36" s="93">
        <v>0.7854895135135136</v>
      </c>
      <c r="I36" s="42" t="s">
        <v>17</v>
      </c>
    </row>
    <row r="37" spans="1:10" ht="12.75">
      <c r="A37" s="196" t="s">
        <v>159</v>
      </c>
      <c r="B37" s="22">
        <v>19</v>
      </c>
      <c r="C37" s="22">
        <v>385</v>
      </c>
      <c r="D37" s="168"/>
      <c r="E37" s="168" t="s">
        <v>120</v>
      </c>
      <c r="F37" s="169" t="s">
        <v>119</v>
      </c>
      <c r="G37" s="206">
        <v>2073.255707762557</v>
      </c>
      <c r="H37" s="93">
        <v>0.7823606444387008</v>
      </c>
      <c r="I37" s="42" t="s">
        <v>17</v>
      </c>
      <c r="J37" s="36"/>
    </row>
    <row r="38" spans="1:10" ht="12.75">
      <c r="A38" s="198" t="s">
        <v>160</v>
      </c>
      <c r="B38" s="168">
        <v>26</v>
      </c>
      <c r="C38" s="168">
        <v>542</v>
      </c>
      <c r="D38" s="168">
        <v>30816</v>
      </c>
      <c r="E38" s="168" t="s">
        <v>113</v>
      </c>
      <c r="F38" s="169" t="s">
        <v>108</v>
      </c>
      <c r="G38" s="206">
        <v>1446.9</v>
      </c>
      <c r="H38" s="93">
        <v>0.7821081081081082</v>
      </c>
      <c r="I38" s="42" t="s">
        <v>17</v>
      </c>
      <c r="J38" s="47"/>
    </row>
    <row r="39" spans="1:10" ht="12.75">
      <c r="A39" s="196" t="s">
        <v>161</v>
      </c>
      <c r="B39" s="168">
        <v>40</v>
      </c>
      <c r="C39" s="168">
        <v>721</v>
      </c>
      <c r="D39" s="168">
        <v>30285</v>
      </c>
      <c r="E39" s="168" t="s">
        <v>114</v>
      </c>
      <c r="F39" s="169" t="s">
        <v>108</v>
      </c>
      <c r="G39" s="206">
        <v>1424.1172400000003</v>
      </c>
      <c r="H39" s="93">
        <v>0.7697931027027028</v>
      </c>
      <c r="I39" s="42" t="s">
        <v>17</v>
      </c>
      <c r="J39" s="47"/>
    </row>
    <row r="40" spans="1:10" ht="12.75">
      <c r="A40" s="198" t="s">
        <v>162</v>
      </c>
      <c r="B40" s="168">
        <v>35</v>
      </c>
      <c r="C40" s="168">
        <v>659</v>
      </c>
      <c r="D40" s="168">
        <v>30244</v>
      </c>
      <c r="E40" s="168" t="s">
        <v>86</v>
      </c>
      <c r="F40" s="169" t="s">
        <v>81</v>
      </c>
      <c r="G40" s="206">
        <v>1804.3274999999999</v>
      </c>
      <c r="H40" s="93">
        <v>0.7677989361702127</v>
      </c>
      <c r="I40" s="42" t="s">
        <v>18</v>
      </c>
      <c r="J40" s="47"/>
    </row>
    <row r="41" spans="1:10" ht="12.75">
      <c r="A41" s="196" t="s">
        <v>163</v>
      </c>
      <c r="B41" s="22">
        <v>56</v>
      </c>
      <c r="C41" s="22">
        <v>215</v>
      </c>
      <c r="D41" s="168"/>
      <c r="E41" s="168" t="s">
        <v>121</v>
      </c>
      <c r="F41" s="169" t="s">
        <v>119</v>
      </c>
      <c r="G41" s="206">
        <v>2033.8858447488583</v>
      </c>
      <c r="H41" s="93">
        <v>0.7675040923580597</v>
      </c>
      <c r="I41" s="42" t="s">
        <v>18</v>
      </c>
      <c r="J41" s="47"/>
    </row>
    <row r="42" spans="1:10" ht="12.75">
      <c r="A42" s="198" t="s">
        <v>164</v>
      </c>
      <c r="B42" s="168">
        <v>58</v>
      </c>
      <c r="C42" s="168">
        <v>188</v>
      </c>
      <c r="D42" s="168">
        <v>30381</v>
      </c>
      <c r="E42" s="168" t="s">
        <v>135</v>
      </c>
      <c r="F42" s="169" t="s">
        <v>133</v>
      </c>
      <c r="G42" s="206">
        <v>1984.1369863013697</v>
      </c>
      <c r="H42" s="93">
        <v>0.7631296101159114</v>
      </c>
      <c r="I42" s="42" t="s">
        <v>18</v>
      </c>
      <c r="J42" s="47"/>
    </row>
    <row r="43" spans="1:10" ht="12.75">
      <c r="A43" s="196" t="s">
        <v>165</v>
      </c>
      <c r="B43" s="168">
        <v>41</v>
      </c>
      <c r="C43" s="168">
        <v>1018</v>
      </c>
      <c r="D43" s="168">
        <v>30013</v>
      </c>
      <c r="E43" s="168" t="s">
        <v>115</v>
      </c>
      <c r="F43" s="169" t="s">
        <v>108</v>
      </c>
      <c r="G43" s="206">
        <v>1409.9703800000002</v>
      </c>
      <c r="H43" s="93">
        <v>0.7621461513513514</v>
      </c>
      <c r="I43" s="42" t="s">
        <v>18</v>
      </c>
      <c r="J43" s="47"/>
    </row>
    <row r="44" spans="1:10" ht="12.75">
      <c r="A44" s="198" t="s">
        <v>166</v>
      </c>
      <c r="B44" s="168">
        <v>35</v>
      </c>
      <c r="C44" s="168">
        <v>1010</v>
      </c>
      <c r="D44" s="168">
        <v>30249</v>
      </c>
      <c r="E44" s="168" t="s">
        <v>116</v>
      </c>
      <c r="F44" s="169" t="s">
        <v>108</v>
      </c>
      <c r="G44" s="206">
        <v>1394.6446150000002</v>
      </c>
      <c r="H44" s="93">
        <v>0.7538619540540541</v>
      </c>
      <c r="I44" s="42" t="s">
        <v>18</v>
      </c>
      <c r="J44" s="47"/>
    </row>
    <row r="45" spans="1:10" ht="12.75">
      <c r="A45" s="196" t="s">
        <v>167</v>
      </c>
      <c r="B45" s="22">
        <v>19</v>
      </c>
      <c r="C45" s="22">
        <v>386</v>
      </c>
      <c r="D45" s="168"/>
      <c r="E45" s="168" t="s">
        <v>122</v>
      </c>
      <c r="F45" s="169" t="s">
        <v>119</v>
      </c>
      <c r="G45" s="206">
        <v>1984.4109589041095</v>
      </c>
      <c r="H45" s="93">
        <v>0.7488343241147584</v>
      </c>
      <c r="I45" s="42" t="s">
        <v>18</v>
      </c>
      <c r="J45" s="47"/>
    </row>
    <row r="46" spans="1:10" ht="12.75">
      <c r="A46" s="198" t="s">
        <v>168</v>
      </c>
      <c r="B46" s="168">
        <v>40</v>
      </c>
      <c r="C46" s="168">
        <v>707</v>
      </c>
      <c r="D46" s="168">
        <v>30849</v>
      </c>
      <c r="E46" s="168" t="s">
        <v>117</v>
      </c>
      <c r="F46" s="169" t="s">
        <v>108</v>
      </c>
      <c r="G46" s="206">
        <v>1378.1399450000001</v>
      </c>
      <c r="H46" s="93">
        <v>0.7449405108108109</v>
      </c>
      <c r="I46" s="42" t="s">
        <v>18</v>
      </c>
      <c r="J46" s="15"/>
    </row>
    <row r="47" spans="1:10" ht="12.75">
      <c r="A47" s="196" t="s">
        <v>169</v>
      </c>
      <c r="B47" s="168">
        <v>20</v>
      </c>
      <c r="C47" s="168">
        <v>577</v>
      </c>
      <c r="D47" s="168">
        <v>30222</v>
      </c>
      <c r="E47" s="168" t="s">
        <v>118</v>
      </c>
      <c r="F47" s="169" t="s">
        <v>108</v>
      </c>
      <c r="G47" s="206">
        <v>1353.17</v>
      </c>
      <c r="H47" s="93">
        <v>0.7314432432432433</v>
      </c>
      <c r="I47" s="42" t="s">
        <v>18</v>
      </c>
      <c r="J47" s="47"/>
    </row>
    <row r="48" spans="1:10" ht="12.75">
      <c r="A48" s="198" t="s">
        <v>170</v>
      </c>
      <c r="B48" s="168">
        <v>50</v>
      </c>
      <c r="C48" s="168">
        <v>1269</v>
      </c>
      <c r="D48" s="168">
        <v>30306</v>
      </c>
      <c r="E48" s="168" t="s">
        <v>123</v>
      </c>
      <c r="F48" s="169" t="s">
        <v>119</v>
      </c>
      <c r="G48" s="206">
        <v>1937.892694063927</v>
      </c>
      <c r="H48" s="93">
        <v>0.7312802619109158</v>
      </c>
      <c r="I48" s="42" t="s">
        <v>18</v>
      </c>
      <c r="J48" s="47"/>
    </row>
    <row r="49" spans="1:10" ht="12.75">
      <c r="A49" s="196" t="s">
        <v>171</v>
      </c>
      <c r="B49" s="22">
        <v>22</v>
      </c>
      <c r="C49" s="22">
        <v>467</v>
      </c>
      <c r="D49" s="168"/>
      <c r="E49" s="168" t="s">
        <v>87</v>
      </c>
      <c r="F49" s="169" t="s">
        <v>81</v>
      </c>
      <c r="G49" s="206">
        <v>1716.15525</v>
      </c>
      <c r="H49" s="93">
        <v>0.730278829787234</v>
      </c>
      <c r="I49" s="42" t="s">
        <v>18</v>
      </c>
      <c r="J49" s="47"/>
    </row>
    <row r="50" spans="1:10" ht="12.75">
      <c r="A50" s="198" t="s">
        <v>172</v>
      </c>
      <c r="B50" s="168">
        <v>51</v>
      </c>
      <c r="C50" s="168">
        <v>872</v>
      </c>
      <c r="D50" s="168">
        <v>31058</v>
      </c>
      <c r="E50" s="168" t="s">
        <v>34</v>
      </c>
      <c r="F50" s="169" t="s">
        <v>0</v>
      </c>
      <c r="G50" s="206">
        <v>2068.911936</v>
      </c>
      <c r="H50" s="93">
        <v>0.725934012631579</v>
      </c>
      <c r="I50" s="42" t="s">
        <v>18</v>
      </c>
      <c r="J50" s="47"/>
    </row>
    <row r="51" spans="1:10" ht="12.75">
      <c r="A51" s="196" t="s">
        <v>173</v>
      </c>
      <c r="B51" s="168">
        <v>27</v>
      </c>
      <c r="C51" s="168">
        <v>567</v>
      </c>
      <c r="D51" s="168">
        <v>30417</v>
      </c>
      <c r="E51" s="168" t="s">
        <v>48</v>
      </c>
      <c r="F51" s="169" t="s">
        <v>45</v>
      </c>
      <c r="G51" s="206">
        <v>1692.81203</v>
      </c>
      <c r="H51" s="93">
        <v>0.7203455446808511</v>
      </c>
      <c r="I51" s="42" t="s">
        <v>18</v>
      </c>
      <c r="J51" s="47"/>
    </row>
    <row r="52" spans="1:10" ht="12.75">
      <c r="A52" s="198" t="s">
        <v>174</v>
      </c>
      <c r="B52" s="168">
        <v>32</v>
      </c>
      <c r="C52" s="168">
        <v>617</v>
      </c>
      <c r="D52" s="168">
        <v>31134</v>
      </c>
      <c r="E52" s="168" t="s">
        <v>91</v>
      </c>
      <c r="F52" s="169" t="s">
        <v>81</v>
      </c>
      <c r="G52" s="206">
        <v>1678.7607200000002</v>
      </c>
      <c r="H52" s="93">
        <v>0.7143662638297873</v>
      </c>
      <c r="I52" s="42" t="s">
        <v>18</v>
      </c>
      <c r="J52" s="47"/>
    </row>
    <row r="53" spans="1:9" ht="12.75">
      <c r="A53" s="196" t="s">
        <v>175</v>
      </c>
      <c r="B53" s="168">
        <v>20</v>
      </c>
      <c r="C53" s="168">
        <v>1035</v>
      </c>
      <c r="D53" s="168">
        <v>31020</v>
      </c>
      <c r="E53" s="168" t="s">
        <v>137</v>
      </c>
      <c r="F53" s="169" t="s">
        <v>133</v>
      </c>
      <c r="G53" s="206">
        <v>1856.4</v>
      </c>
      <c r="H53" s="93">
        <v>0.7140000000000001</v>
      </c>
      <c r="I53" s="42" t="s">
        <v>18</v>
      </c>
    </row>
    <row r="54" spans="1:9" ht="12.75">
      <c r="A54" s="198" t="s">
        <v>176</v>
      </c>
      <c r="B54" s="22">
        <v>40</v>
      </c>
      <c r="C54" s="22">
        <v>897</v>
      </c>
      <c r="D54" s="168"/>
      <c r="E54" s="168" t="s">
        <v>77</v>
      </c>
      <c r="F54" s="169" t="s">
        <v>62</v>
      </c>
      <c r="G54" s="206">
        <v>2013.56974</v>
      </c>
      <c r="H54" s="93">
        <v>0.706515698245614</v>
      </c>
      <c r="I54" s="42" t="s">
        <v>18</v>
      </c>
    </row>
    <row r="55" spans="1:9" ht="12.75">
      <c r="A55" s="196" t="s">
        <v>177</v>
      </c>
      <c r="B55" s="168">
        <v>20</v>
      </c>
      <c r="C55" s="168">
        <v>1034</v>
      </c>
      <c r="D55" s="168">
        <v>31034</v>
      </c>
      <c r="E55" s="168" t="s">
        <v>125</v>
      </c>
      <c r="F55" s="169" t="s">
        <v>119</v>
      </c>
      <c r="G55" s="206">
        <v>1863.68</v>
      </c>
      <c r="H55" s="93">
        <v>0.7032754716981132</v>
      </c>
      <c r="I55" s="42" t="s">
        <v>18</v>
      </c>
    </row>
    <row r="56" spans="1:9" ht="12.75">
      <c r="A56" s="198" t="s">
        <v>178</v>
      </c>
      <c r="B56" s="168">
        <v>40</v>
      </c>
      <c r="C56" s="168">
        <v>291</v>
      </c>
      <c r="D56" s="168">
        <v>30664</v>
      </c>
      <c r="E56" s="168" t="s">
        <v>57</v>
      </c>
      <c r="F56" s="169" t="s">
        <v>53</v>
      </c>
      <c r="G56" s="206">
        <v>1291.5799260000001</v>
      </c>
      <c r="H56" s="93">
        <v>0.6981513113513514</v>
      </c>
      <c r="I56" s="42" t="s">
        <v>18</v>
      </c>
    </row>
    <row r="57" spans="1:9" ht="12.75">
      <c r="A57" s="196" t="s">
        <v>179</v>
      </c>
      <c r="B57" s="168">
        <v>51</v>
      </c>
      <c r="C57" s="168">
        <v>10</v>
      </c>
      <c r="D57" s="168">
        <v>30127</v>
      </c>
      <c r="E57" s="168" t="s">
        <v>40</v>
      </c>
      <c r="F57" s="169" t="s">
        <v>38</v>
      </c>
      <c r="G57" s="206">
        <v>1978.8550599999999</v>
      </c>
      <c r="H57" s="93">
        <v>0.6943351087719298</v>
      </c>
      <c r="I57" s="42" t="s">
        <v>18</v>
      </c>
    </row>
    <row r="58" spans="1:9" ht="12.75">
      <c r="A58" s="198" t="s">
        <v>180</v>
      </c>
      <c r="B58" s="22">
        <v>56</v>
      </c>
      <c r="C58" s="22">
        <v>222</v>
      </c>
      <c r="D58" s="168"/>
      <c r="E58" s="168" t="s">
        <v>126</v>
      </c>
      <c r="F58" s="169" t="s">
        <v>119</v>
      </c>
      <c r="G58" s="206">
        <v>1820.4155251141553</v>
      </c>
      <c r="H58" s="93">
        <v>0.6869492547600586</v>
      </c>
      <c r="I58" s="42" t="s">
        <v>18</v>
      </c>
    </row>
    <row r="59" spans="1:9" ht="12.75">
      <c r="A59" s="196" t="s">
        <v>181</v>
      </c>
      <c r="B59" s="168">
        <v>35</v>
      </c>
      <c r="C59" s="168">
        <v>1010</v>
      </c>
      <c r="D59" s="168">
        <v>30423</v>
      </c>
      <c r="E59" s="168" t="s">
        <v>116</v>
      </c>
      <c r="F59" s="169" t="s">
        <v>108</v>
      </c>
      <c r="G59" s="206">
        <v>1267.63</v>
      </c>
      <c r="H59" s="93">
        <v>0.6852054054054054</v>
      </c>
      <c r="I59" s="42" t="s">
        <v>18</v>
      </c>
    </row>
    <row r="60" spans="1:9" ht="12.75">
      <c r="A60" s="198" t="s">
        <v>182</v>
      </c>
      <c r="B60" s="168">
        <v>34</v>
      </c>
      <c r="C60" s="168">
        <v>34</v>
      </c>
      <c r="D60" s="168">
        <v>30695</v>
      </c>
      <c r="E60" s="168" t="s">
        <v>49</v>
      </c>
      <c r="F60" s="169" t="s">
        <v>45</v>
      </c>
      <c r="G60" s="206">
        <v>1584.9323490000002</v>
      </c>
      <c r="H60" s="93">
        <v>0.6744392974468085</v>
      </c>
      <c r="I60" s="42" t="s">
        <v>18</v>
      </c>
    </row>
    <row r="61" spans="1:9" ht="12.75">
      <c r="A61" s="196" t="s">
        <v>183</v>
      </c>
      <c r="B61" s="168">
        <v>49</v>
      </c>
      <c r="C61" s="168">
        <v>11</v>
      </c>
      <c r="D61" s="168">
        <v>30573</v>
      </c>
      <c r="E61" s="168" t="s">
        <v>41</v>
      </c>
      <c r="F61" s="169" t="s">
        <v>38</v>
      </c>
      <c r="G61" s="206">
        <v>1915.0815320000002</v>
      </c>
      <c r="H61" s="93">
        <v>0.6719584322807018</v>
      </c>
      <c r="I61" s="42" t="s">
        <v>18</v>
      </c>
    </row>
    <row r="62" spans="1:9" ht="12.75">
      <c r="A62" s="198" t="s">
        <v>184</v>
      </c>
      <c r="B62" s="168">
        <v>40</v>
      </c>
      <c r="C62" s="22">
        <v>1078</v>
      </c>
      <c r="D62" s="168"/>
      <c r="E62" s="168" t="s">
        <v>92</v>
      </c>
      <c r="F62" s="169" t="s">
        <v>81</v>
      </c>
      <c r="G62" s="206">
        <v>1565.5858400000002</v>
      </c>
      <c r="H62" s="93">
        <v>0.666206740425532</v>
      </c>
      <c r="I62" s="42" t="s">
        <v>18</v>
      </c>
    </row>
    <row r="63" spans="1:9" ht="12.75">
      <c r="A63" s="196" t="s">
        <v>185</v>
      </c>
      <c r="B63" s="168">
        <v>51</v>
      </c>
      <c r="C63" s="168">
        <v>186</v>
      </c>
      <c r="D63" s="168">
        <v>30118</v>
      </c>
      <c r="E63" s="168" t="s">
        <v>94</v>
      </c>
      <c r="F63" s="169" t="s">
        <v>81</v>
      </c>
      <c r="G63" s="206">
        <v>1554.9756950000003</v>
      </c>
      <c r="H63" s="93">
        <v>0.6616917851063832</v>
      </c>
      <c r="I63" s="42" t="s">
        <v>18</v>
      </c>
    </row>
    <row r="64" spans="1:10" ht="12.75">
      <c r="A64" s="198" t="s">
        <v>186</v>
      </c>
      <c r="B64" s="22">
        <v>17</v>
      </c>
      <c r="C64" s="22">
        <v>364</v>
      </c>
      <c r="D64" s="168"/>
      <c r="E64" s="168" t="s">
        <v>50</v>
      </c>
      <c r="F64" s="169" t="s">
        <v>45</v>
      </c>
      <c r="G64" s="206">
        <v>1551.197284</v>
      </c>
      <c r="H64" s="93">
        <v>0.660083950638298</v>
      </c>
      <c r="I64" s="42" t="s">
        <v>18</v>
      </c>
      <c r="J64" s="36"/>
    </row>
    <row r="65" spans="1:10" ht="12.75">
      <c r="A65" s="196" t="s">
        <v>187</v>
      </c>
      <c r="B65" s="168">
        <v>40</v>
      </c>
      <c r="C65" s="168">
        <v>1184</v>
      </c>
      <c r="D65" s="168">
        <v>30260</v>
      </c>
      <c r="E65" s="168" t="s">
        <v>96</v>
      </c>
      <c r="F65" s="169" t="s">
        <v>81</v>
      </c>
      <c r="G65" s="206">
        <v>1547.9022650000002</v>
      </c>
      <c r="H65" s="93">
        <v>0.6586818148936171</v>
      </c>
      <c r="I65" s="42" t="s">
        <v>18</v>
      </c>
      <c r="J65" s="15"/>
    </row>
    <row r="66" spans="1:10" ht="12.75">
      <c r="A66" s="198" t="s">
        <v>188</v>
      </c>
      <c r="B66" s="168">
        <v>34</v>
      </c>
      <c r="C66" s="168">
        <v>619</v>
      </c>
      <c r="D66" s="168">
        <v>30723</v>
      </c>
      <c r="E66" s="168" t="s">
        <v>99</v>
      </c>
      <c r="F66" s="169" t="s">
        <v>81</v>
      </c>
      <c r="G66" s="206">
        <v>1499.5671600000003</v>
      </c>
      <c r="H66" s="93">
        <v>0.6381136851063831</v>
      </c>
      <c r="I66" s="42" t="s">
        <v>18</v>
      </c>
      <c r="J66" s="47"/>
    </row>
    <row r="67" spans="1:10" ht="12.75">
      <c r="A67" s="196" t="s">
        <v>189</v>
      </c>
      <c r="B67" s="168">
        <v>32</v>
      </c>
      <c r="C67" s="168">
        <v>1336</v>
      </c>
      <c r="D67" s="168">
        <v>31111</v>
      </c>
      <c r="E67" s="168" t="s">
        <v>88</v>
      </c>
      <c r="F67" s="169" t="s">
        <v>81</v>
      </c>
      <c r="G67" s="206">
        <v>1471.024</v>
      </c>
      <c r="H67" s="93">
        <v>0.625967659574468</v>
      </c>
      <c r="I67" s="42" t="s">
        <v>18</v>
      </c>
      <c r="J67" s="47"/>
    </row>
    <row r="68" spans="1:10" ht="12.75">
      <c r="A68" s="198" t="s">
        <v>190</v>
      </c>
      <c r="B68" s="168">
        <v>3</v>
      </c>
      <c r="C68" s="168">
        <v>134</v>
      </c>
      <c r="D68" s="168">
        <v>30084</v>
      </c>
      <c r="E68" s="168" t="s">
        <v>127</v>
      </c>
      <c r="F68" s="169" t="s">
        <v>119</v>
      </c>
      <c r="G68" s="206">
        <v>1645.28</v>
      </c>
      <c r="H68" s="93">
        <v>0.6208603773584905</v>
      </c>
      <c r="I68" s="42" t="s">
        <v>18</v>
      </c>
      <c r="J68" s="47"/>
    </row>
    <row r="69" spans="1:10" ht="12.75">
      <c r="A69" s="196" t="s">
        <v>191</v>
      </c>
      <c r="B69" s="168"/>
      <c r="C69" s="168"/>
      <c r="D69" s="168"/>
      <c r="E69" s="168" t="s">
        <v>100</v>
      </c>
      <c r="F69" s="169" t="s">
        <v>81</v>
      </c>
      <c r="G69" s="206">
        <v>1439.62</v>
      </c>
      <c r="H69" s="93">
        <v>0.6126042553191489</v>
      </c>
      <c r="I69" s="42" t="s">
        <v>18</v>
      </c>
      <c r="J69" s="47"/>
    </row>
    <row r="70" spans="1:10" ht="12.75">
      <c r="A70" s="198" t="s">
        <v>192</v>
      </c>
      <c r="B70" s="168">
        <v>51</v>
      </c>
      <c r="C70" s="168">
        <v>938</v>
      </c>
      <c r="D70" s="168">
        <v>31107</v>
      </c>
      <c r="E70" s="168" t="s">
        <v>79</v>
      </c>
      <c r="F70" s="169" t="s">
        <v>62</v>
      </c>
      <c r="G70" s="206">
        <v>1743.6004950000001</v>
      </c>
      <c r="H70" s="93">
        <v>0.6117896473684211</v>
      </c>
      <c r="I70" s="42" t="s">
        <v>18</v>
      </c>
      <c r="J70" s="47"/>
    </row>
    <row r="71" spans="1:10" ht="12.75">
      <c r="A71" s="196" t="s">
        <v>193</v>
      </c>
      <c r="B71" s="168">
        <v>40</v>
      </c>
      <c r="C71" s="168">
        <v>756</v>
      </c>
      <c r="D71" s="168">
        <v>30666</v>
      </c>
      <c r="E71" s="168" t="s">
        <v>58</v>
      </c>
      <c r="F71" s="169" t="s">
        <v>53</v>
      </c>
      <c r="G71" s="206">
        <v>1129.87329</v>
      </c>
      <c r="H71" s="93">
        <v>0.610742318918919</v>
      </c>
      <c r="I71" s="42" t="s">
        <v>18</v>
      </c>
      <c r="J71" s="47"/>
    </row>
    <row r="72" spans="1:10" ht="12.75">
      <c r="A72" s="198" t="s">
        <v>194</v>
      </c>
      <c r="B72" s="168">
        <v>32</v>
      </c>
      <c r="C72" s="168">
        <v>616</v>
      </c>
      <c r="D72" s="168">
        <v>31135</v>
      </c>
      <c r="E72" s="168" t="s">
        <v>89</v>
      </c>
      <c r="F72" s="169" t="s">
        <v>81</v>
      </c>
      <c r="G72" s="206">
        <v>1414.7305000000001</v>
      </c>
      <c r="H72" s="93">
        <v>0.6020129787234043</v>
      </c>
      <c r="I72" s="42" t="s">
        <v>18</v>
      </c>
      <c r="J72" s="47"/>
    </row>
    <row r="73" spans="1:10" ht="12.75">
      <c r="A73" s="196" t="s">
        <v>195</v>
      </c>
      <c r="B73" s="168">
        <v>56</v>
      </c>
      <c r="C73" s="168">
        <v>226</v>
      </c>
      <c r="D73" s="168">
        <v>30365</v>
      </c>
      <c r="E73" s="168" t="s">
        <v>128</v>
      </c>
      <c r="F73" s="169" t="s">
        <v>119</v>
      </c>
      <c r="G73" s="206">
        <v>1556.8063926940638</v>
      </c>
      <c r="H73" s="93">
        <v>0.5874741104505901</v>
      </c>
      <c r="I73" s="42" t="s">
        <v>18</v>
      </c>
      <c r="J73" s="47"/>
    </row>
    <row r="74" spans="1:10" ht="12.75">
      <c r="A74" s="198" t="s">
        <v>196</v>
      </c>
      <c r="B74" s="168">
        <v>41</v>
      </c>
      <c r="C74" s="168">
        <v>1375</v>
      </c>
      <c r="D74" s="168">
        <v>30025</v>
      </c>
      <c r="E74" s="168" t="s">
        <v>124</v>
      </c>
      <c r="F74" s="169" t="s">
        <v>119</v>
      </c>
      <c r="G74" s="206">
        <v>1550.5890410958905</v>
      </c>
      <c r="H74" s="93">
        <v>0.5851279400361851</v>
      </c>
      <c r="I74" s="42" t="s">
        <v>18</v>
      </c>
      <c r="J74" s="47"/>
    </row>
    <row r="75" spans="1:9" ht="12.75">
      <c r="A75" s="196" t="s">
        <v>197</v>
      </c>
      <c r="B75" s="168">
        <v>58</v>
      </c>
      <c r="C75" s="168">
        <v>1150</v>
      </c>
      <c r="D75" s="168">
        <v>31121</v>
      </c>
      <c r="E75" s="168" t="s">
        <v>129</v>
      </c>
      <c r="F75" s="169" t="s">
        <v>119</v>
      </c>
      <c r="G75" s="206">
        <v>1526.5561643835617</v>
      </c>
      <c r="H75" s="93">
        <v>0.576058929956061</v>
      </c>
      <c r="I75" s="42" t="s">
        <v>18</v>
      </c>
    </row>
    <row r="76" spans="1:9" ht="12.75">
      <c r="A76" s="198" t="s">
        <v>198</v>
      </c>
      <c r="B76" s="168">
        <v>48</v>
      </c>
      <c r="C76" s="168">
        <v>1309</v>
      </c>
      <c r="D76" s="168">
        <v>30286</v>
      </c>
      <c r="E76" s="168" t="s">
        <v>101</v>
      </c>
      <c r="F76" s="169" t="s">
        <v>81</v>
      </c>
      <c r="G76" s="206">
        <v>1351.02513</v>
      </c>
      <c r="H76" s="93">
        <v>0.5749043106382978</v>
      </c>
      <c r="I76" s="42" t="s">
        <v>18</v>
      </c>
    </row>
    <row r="77" spans="1:10" ht="12.75">
      <c r="A77" s="196" t="s">
        <v>199</v>
      </c>
      <c r="B77" s="168">
        <v>55</v>
      </c>
      <c r="C77" s="168">
        <v>1223</v>
      </c>
      <c r="D77" s="168">
        <v>30594</v>
      </c>
      <c r="E77" s="168" t="s">
        <v>102</v>
      </c>
      <c r="F77" s="169" t="s">
        <v>81</v>
      </c>
      <c r="G77" s="206">
        <v>1343.9516999999998</v>
      </c>
      <c r="H77" s="93">
        <v>0.5718943404255319</v>
      </c>
      <c r="I77" s="42" t="s">
        <v>18</v>
      </c>
      <c r="J77" s="47"/>
    </row>
    <row r="78" spans="1:9" ht="12.75">
      <c r="A78" s="198" t="s">
        <v>200</v>
      </c>
      <c r="B78" s="168">
        <v>17</v>
      </c>
      <c r="C78" s="168">
        <v>355</v>
      </c>
      <c r="D78" s="168">
        <v>30213</v>
      </c>
      <c r="E78" s="168" t="s">
        <v>103</v>
      </c>
      <c r="F78" s="169" t="s">
        <v>81</v>
      </c>
      <c r="G78" s="206">
        <v>1332.24</v>
      </c>
      <c r="H78" s="93">
        <v>0.5669106382978724</v>
      </c>
      <c r="I78" s="42" t="s">
        <v>18</v>
      </c>
    </row>
    <row r="79" spans="1:9" ht="12.75">
      <c r="A79" s="196" t="s">
        <v>201</v>
      </c>
      <c r="B79" s="168"/>
      <c r="C79" s="168"/>
      <c r="D79" s="168"/>
      <c r="E79" s="168" t="s">
        <v>104</v>
      </c>
      <c r="F79" s="169" t="s">
        <v>81</v>
      </c>
      <c r="G79" s="206">
        <v>1330.983745</v>
      </c>
      <c r="H79" s="93">
        <v>0.5663760617021276</v>
      </c>
      <c r="I79" s="42" t="s">
        <v>18</v>
      </c>
    </row>
    <row r="80" spans="1:9" ht="12.75">
      <c r="A80" s="198" t="s">
        <v>202</v>
      </c>
      <c r="B80" s="168">
        <v>50</v>
      </c>
      <c r="C80" s="168">
        <v>1185</v>
      </c>
      <c r="D80" s="168">
        <v>30330</v>
      </c>
      <c r="E80" s="168" t="s">
        <v>130</v>
      </c>
      <c r="F80" s="169" t="s">
        <v>119</v>
      </c>
      <c r="G80" s="206">
        <v>1468.2164383561644</v>
      </c>
      <c r="H80" s="93">
        <v>0.5540439390023262</v>
      </c>
      <c r="I80" s="42" t="s">
        <v>18</v>
      </c>
    </row>
    <row r="81" spans="1:10" ht="12.75">
      <c r="A81" s="196" t="s">
        <v>203</v>
      </c>
      <c r="B81" s="168">
        <v>40</v>
      </c>
      <c r="C81" s="168">
        <v>845</v>
      </c>
      <c r="D81" s="168">
        <v>30258</v>
      </c>
      <c r="E81" s="168" t="s">
        <v>105</v>
      </c>
      <c r="F81" s="169" t="s">
        <v>81</v>
      </c>
      <c r="G81" s="206">
        <v>1295.616595</v>
      </c>
      <c r="H81" s="93">
        <v>0.5513262106382979</v>
      </c>
      <c r="I81" s="42" t="s">
        <v>18</v>
      </c>
      <c r="J81" s="36"/>
    </row>
    <row r="82" spans="1:10" ht="12.75">
      <c r="A82" s="198" t="s">
        <v>204</v>
      </c>
      <c r="B82" s="22">
        <v>34</v>
      </c>
      <c r="C82" s="22">
        <v>1267</v>
      </c>
      <c r="D82" s="168"/>
      <c r="E82" s="168" t="s">
        <v>131</v>
      </c>
      <c r="F82" s="169" t="s">
        <v>119</v>
      </c>
      <c r="G82" s="206">
        <v>1460.6538812785388</v>
      </c>
      <c r="H82" s="93">
        <v>0.5511901438786939</v>
      </c>
      <c r="I82" s="42" t="s">
        <v>18</v>
      </c>
      <c r="J82" s="47"/>
    </row>
    <row r="83" spans="1:10" ht="12.75">
      <c r="A83" s="196" t="s">
        <v>205</v>
      </c>
      <c r="B83" s="22">
        <v>7</v>
      </c>
      <c r="C83" s="22">
        <v>992</v>
      </c>
      <c r="D83" s="168"/>
      <c r="E83" s="168" t="s">
        <v>68</v>
      </c>
      <c r="F83" s="169" t="s">
        <v>62</v>
      </c>
      <c r="G83" s="206">
        <v>1533.1875</v>
      </c>
      <c r="H83" s="93">
        <v>0.5379605263157895</v>
      </c>
      <c r="I83" s="42" t="s">
        <v>18</v>
      </c>
      <c r="J83" s="47"/>
    </row>
    <row r="84" spans="1:10" ht="12.75">
      <c r="A84" s="198" t="s">
        <v>206</v>
      </c>
      <c r="B84" s="168"/>
      <c r="C84" s="168"/>
      <c r="D84" s="168"/>
      <c r="E84" s="168" t="s">
        <v>51</v>
      </c>
      <c r="F84" s="169" t="s">
        <v>45</v>
      </c>
      <c r="G84" s="206">
        <v>1253.900102</v>
      </c>
      <c r="H84" s="93">
        <v>0.5335745114893617</v>
      </c>
      <c r="I84" s="42" t="s">
        <v>18</v>
      </c>
      <c r="J84" s="47"/>
    </row>
    <row r="85" spans="1:10" ht="12.75">
      <c r="A85" s="196" t="s">
        <v>207</v>
      </c>
      <c r="B85" s="168"/>
      <c r="C85" s="168"/>
      <c r="D85" s="168"/>
      <c r="E85" s="168" t="s">
        <v>59</v>
      </c>
      <c r="F85" s="169" t="s">
        <v>53</v>
      </c>
      <c r="G85" s="206">
        <v>986.825112</v>
      </c>
      <c r="H85" s="93">
        <v>0.5334189794594595</v>
      </c>
      <c r="I85" s="42" t="s">
        <v>18</v>
      </c>
      <c r="J85" s="47"/>
    </row>
    <row r="86" spans="1:10" ht="12.75">
      <c r="A86" s="198" t="s">
        <v>208</v>
      </c>
      <c r="B86" s="168">
        <v>17</v>
      </c>
      <c r="C86" s="168">
        <v>1164</v>
      </c>
      <c r="D86" s="168">
        <v>30224</v>
      </c>
      <c r="E86" s="168" t="s">
        <v>106</v>
      </c>
      <c r="F86" s="169" t="s">
        <v>81</v>
      </c>
      <c r="G86" s="206">
        <v>1250.34</v>
      </c>
      <c r="H86" s="93">
        <v>0.532059574468085</v>
      </c>
      <c r="I86" s="42" t="s">
        <v>18</v>
      </c>
      <c r="J86" s="47"/>
    </row>
    <row r="87" spans="1:9" ht="12.75">
      <c r="A87" s="196" t="s">
        <v>209</v>
      </c>
      <c r="B87" s="168">
        <v>40</v>
      </c>
      <c r="C87" s="168">
        <v>40</v>
      </c>
      <c r="D87" s="168">
        <v>30253</v>
      </c>
      <c r="E87" s="168" t="s">
        <v>60</v>
      </c>
      <c r="F87" s="169" t="s">
        <v>53</v>
      </c>
      <c r="G87" s="206">
        <v>974.38614</v>
      </c>
      <c r="H87" s="93">
        <v>0.5266952108108108</v>
      </c>
      <c r="I87" s="42" t="s">
        <v>18</v>
      </c>
    </row>
    <row r="88" spans="1:9" ht="12.75">
      <c r="A88" s="198" t="s">
        <v>210</v>
      </c>
      <c r="B88" s="168">
        <v>17</v>
      </c>
      <c r="C88" s="168">
        <v>351</v>
      </c>
      <c r="D88" s="168">
        <v>30952</v>
      </c>
      <c r="E88" s="168" t="s">
        <v>43</v>
      </c>
      <c r="F88" s="169" t="s">
        <v>38</v>
      </c>
      <c r="G88" s="206">
        <v>1350.49824</v>
      </c>
      <c r="H88" s="93">
        <v>0.4738590315789473</v>
      </c>
      <c r="I88" s="42" t="s">
        <v>18</v>
      </c>
    </row>
    <row r="89" spans="1:9" ht="13.5" thickBot="1">
      <c r="A89" s="197" t="s">
        <v>211</v>
      </c>
      <c r="B89" s="81">
        <v>17</v>
      </c>
      <c r="C89" s="81">
        <v>1164</v>
      </c>
      <c r="D89" s="172"/>
      <c r="E89" s="172" t="s">
        <v>107</v>
      </c>
      <c r="F89" s="173" t="s">
        <v>81</v>
      </c>
      <c r="G89" s="207">
        <v>1037.4</v>
      </c>
      <c r="H89" s="92">
        <v>0.44144680851063833</v>
      </c>
      <c r="I89" s="55" t="s">
        <v>18</v>
      </c>
    </row>
    <row r="90" spans="1:9" ht="12.75">
      <c r="A90" s="175"/>
      <c r="B90" s="175"/>
      <c r="C90" s="175"/>
      <c r="D90" s="175"/>
      <c r="E90" s="175"/>
      <c r="F90" s="177"/>
      <c r="G90" s="179"/>
      <c r="H90" s="180"/>
      <c r="I90" s="58"/>
    </row>
  </sheetData>
  <printOptions/>
  <pageMargins left="0.75" right="0.75" top="1" bottom="1" header="0.4921259845" footer="0.4921259845"/>
  <pageSetup horizontalDpi="360" verticalDpi="360" orientation="portrait" paperSize="9" r:id="rId1"/>
  <rowBreaks count="1" manualBreakCount="1">
    <brk id="55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Harrachov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Krejčí</dc:creator>
  <cp:keywords/>
  <dc:description/>
  <cp:lastModifiedBy>Jiří Krejčí</cp:lastModifiedBy>
  <cp:lastPrinted>2003-05-02T16:47:34Z</cp:lastPrinted>
  <dcterms:created xsi:type="dcterms:W3CDTF">2003-04-08T12:58:18Z</dcterms:created>
  <cp:category/>
  <cp:version/>
  <cp:contentType/>
  <cp:contentStatus/>
</cp:coreProperties>
</file>